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7335" windowHeight="1185" tabRatio="875" activeTab="2"/>
  </bookViews>
  <sheets>
    <sheet name="F195 Grid" sheetId="6" r:id="rId1"/>
    <sheet name="F194 Times" sheetId="2" r:id="rId2"/>
    <sheet name="F195 Race" sheetId="3" r:id="rId3"/>
    <sheet name="Sheet1" sheetId="1" r:id="rId4"/>
    <sheet name="Sheet4" sheetId="4" r:id="rId5"/>
    <sheet name="Sheet5" sheetId="5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K27" i="5" l="1"/>
  <c r="T29" i="5" l="1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T4" i="4"/>
  <c r="S4" i="4"/>
  <c r="T3" i="4"/>
  <c r="S3" i="4"/>
  <c r="T2" i="4"/>
  <c r="S2" i="4"/>
  <c r="R13" i="4" l="1"/>
  <c r="R10" i="4"/>
  <c r="R2" i="4"/>
  <c r="R6" i="4"/>
  <c r="R12" i="4"/>
  <c r="R16" i="4"/>
  <c r="R20" i="4"/>
  <c r="R17" i="4"/>
  <c r="R19" i="4"/>
  <c r="R5" i="4"/>
  <c r="R9" i="4"/>
  <c r="R21" i="4"/>
  <c r="R7" i="4"/>
  <c r="R23" i="4"/>
  <c r="R18" i="4"/>
  <c r="R11" i="4"/>
  <c r="R15" i="4"/>
  <c r="R22" i="4"/>
  <c r="R4" i="4"/>
  <c r="R14" i="4"/>
  <c r="R8" i="4"/>
  <c r="R3" i="4"/>
  <c r="R5" i="2"/>
  <c r="R7" i="2"/>
  <c r="R9" i="2"/>
  <c r="R19" i="2"/>
  <c r="R21" i="2"/>
  <c r="R23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2" i="2"/>
  <c r="S3" i="2"/>
  <c r="R3" i="2" s="1"/>
  <c r="S4" i="2"/>
  <c r="R4" i="2" s="1"/>
  <c r="S5" i="2"/>
  <c r="S6" i="2"/>
  <c r="R6" i="2" s="1"/>
  <c r="S7" i="2"/>
  <c r="S8" i="2"/>
  <c r="R8" i="2" s="1"/>
  <c r="S9" i="2"/>
  <c r="S10" i="2"/>
  <c r="R10" i="2" s="1"/>
  <c r="S11" i="2"/>
  <c r="R11" i="2" s="1"/>
  <c r="S12" i="2"/>
  <c r="R12" i="2" s="1"/>
  <c r="S13" i="2"/>
  <c r="S14" i="2"/>
  <c r="R14" i="2" s="1"/>
  <c r="S15" i="2"/>
  <c r="R15" i="2" s="1"/>
  <c r="S16" i="2"/>
  <c r="R16" i="2" s="1"/>
  <c r="S17" i="2"/>
  <c r="S18" i="2"/>
  <c r="R18" i="2" s="1"/>
  <c r="S19" i="2"/>
  <c r="S20" i="2"/>
  <c r="R20" i="2" s="1"/>
  <c r="S21" i="2"/>
  <c r="S22" i="2"/>
  <c r="R22" i="2" s="1"/>
  <c r="S23" i="2"/>
  <c r="S24" i="2"/>
  <c r="R24" i="2" s="1"/>
  <c r="S25" i="2"/>
  <c r="R25" i="2" s="1"/>
  <c r="S26" i="2"/>
  <c r="R26" i="2" s="1"/>
  <c r="S27" i="2"/>
  <c r="R27" i="2" s="1"/>
  <c r="S28" i="2"/>
  <c r="R28" i="2" s="1"/>
  <c r="S29" i="2"/>
  <c r="R29" i="2" s="1"/>
  <c r="S2" i="2"/>
  <c r="R2" i="2" s="1"/>
  <c r="R13" i="2" l="1"/>
  <c r="R17" i="2"/>
</calcChain>
</file>

<file path=xl/sharedStrings.xml><?xml version="1.0" encoding="utf-8"?>
<sst xmlns="http://schemas.openxmlformats.org/spreadsheetml/2006/main" count="553" uniqueCount="202">
  <si>
    <t>Hill</t>
  </si>
  <si>
    <t>Coulthard</t>
  </si>
  <si>
    <t>Katayama</t>
  </si>
  <si>
    <t>Blundell</t>
  </si>
  <si>
    <t>Schumacher</t>
  </si>
  <si>
    <t>Verstappen</t>
  </si>
  <si>
    <t>Hakkinen</t>
  </si>
  <si>
    <t>Brundle</t>
  </si>
  <si>
    <t>Fittipaldi</t>
  </si>
  <si>
    <t>Morbidelli</t>
  </si>
  <si>
    <t>Zanardi</t>
  </si>
  <si>
    <t>Herbert</t>
  </si>
  <si>
    <t>Barrichello</t>
  </si>
  <si>
    <t>Irvine</t>
  </si>
  <si>
    <t>Beretta</t>
  </si>
  <si>
    <t>Comas</t>
  </si>
  <si>
    <t>Martini</t>
  </si>
  <si>
    <t>Alboreto</t>
  </si>
  <si>
    <t>Bernard</t>
  </si>
  <si>
    <t>Panis</t>
  </si>
  <si>
    <t>Alesi</t>
  </si>
  <si>
    <t>Berger</t>
  </si>
  <si>
    <t>De Cesaris</t>
  </si>
  <si>
    <t>Frentzen</t>
  </si>
  <si>
    <t>Gounon</t>
  </si>
  <si>
    <t>Brabham</t>
  </si>
  <si>
    <t>Belmondo</t>
  </si>
  <si>
    <t>Gachot</t>
  </si>
  <si>
    <t>Bra</t>
  </si>
  <si>
    <t>Pac</t>
  </si>
  <si>
    <t>San</t>
  </si>
  <si>
    <t>Mon</t>
  </si>
  <si>
    <t>Spa</t>
  </si>
  <si>
    <t>Can</t>
  </si>
  <si>
    <t>Fra</t>
  </si>
  <si>
    <t>Bri</t>
  </si>
  <si>
    <t>Ger</t>
  </si>
  <si>
    <t>Hun</t>
  </si>
  <si>
    <t>Bel</t>
  </si>
  <si>
    <t>Ita</t>
  </si>
  <si>
    <t>Por</t>
  </si>
  <si>
    <t>Eur</t>
  </si>
  <si>
    <t>Jap</t>
  </si>
  <si>
    <t>Aus</t>
  </si>
  <si>
    <t>NT</t>
  </si>
  <si>
    <t>Average</t>
  </si>
  <si>
    <t>[2.540]</t>
  </si>
  <si>
    <t>[1.761]</t>
  </si>
  <si>
    <t>2nd</t>
  </si>
  <si>
    <t>3rd</t>
  </si>
  <si>
    <t>1st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</si>
  <si>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</si>
  <si>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</si>
  <si>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</si>
  <si>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</si>
  <si>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</si>
  <si>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</si>
  <si>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</si>
  <si>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</si>
  <si>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</si>
  <si>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</si>
  <si>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</si>
  <si>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17th</t>
  </si>
  <si>
    <t>10pts</t>
  </si>
  <si>
    <t>Rtd</t>
  </si>
  <si>
    <t>DNQ</t>
  </si>
  <si>
    <t>Acc</t>
  </si>
  <si>
    <t>Pos</t>
  </si>
  <si>
    <t>Points</t>
  </si>
  <si>
    <t>3pts</t>
  </si>
  <si>
    <t>1pt</t>
  </si>
  <si>
    <t>6pts</t>
  </si>
  <si>
    <t>7pts</t>
  </si>
  <si>
    <t>18pts</t>
  </si>
  <si>
    <t>20pts</t>
  </si>
  <si>
    <t>24pts</t>
  </si>
  <si>
    <t>113pts</t>
  </si>
  <si>
    <t>57pts</t>
  </si>
  <si>
    <t>84pts</t>
  </si>
  <si>
    <t>43pts</t>
  </si>
  <si>
    <t>Salo</t>
  </si>
  <si>
    <t>Diniz</t>
  </si>
  <si>
    <t>Badoer</t>
  </si>
  <si>
    <t>Arg</t>
  </si>
  <si>
    <t>M.Schumacher</t>
  </si>
  <si>
    <t>R.Schumacher</t>
  </si>
  <si>
    <t>Fisichella</t>
  </si>
  <si>
    <t>Wurz</t>
  </si>
  <si>
    <t>De la Rosa</t>
  </si>
  <si>
    <t>Takagi</t>
  </si>
  <si>
    <t>Trulli</t>
  </si>
  <si>
    <t>Gené</t>
  </si>
  <si>
    <t>Villeneuve</t>
  </si>
  <si>
    <t>Zonta</t>
  </si>
  <si>
    <t>Aut</t>
  </si>
  <si>
    <t>Mal</t>
  </si>
  <si>
    <t>142pts</t>
  </si>
  <si>
    <t>140pts</t>
  </si>
  <si>
    <t>13pts</t>
  </si>
  <si>
    <t>50pts</t>
  </si>
  <si>
    <t>16pts</t>
  </si>
  <si>
    <t>78pts</t>
  </si>
  <si>
    <t>36pts</t>
  </si>
  <si>
    <t>12pts</t>
  </si>
  <si>
    <t>22pts</t>
  </si>
  <si>
    <t>8pts</t>
  </si>
  <si>
    <t>2pts</t>
  </si>
  <si>
    <t>115pts</t>
  </si>
  <si>
    <t>96pts</t>
  </si>
  <si>
    <t>49pts</t>
  </si>
  <si>
    <t>11pts</t>
  </si>
  <si>
    <t>61pts</t>
  </si>
  <si>
    <t>A.Mcrae</t>
  </si>
  <si>
    <t>Arai</t>
  </si>
  <si>
    <t>Sola</t>
  </si>
  <si>
    <t>Galli</t>
  </si>
  <si>
    <t>Blomqvist</t>
  </si>
  <si>
    <t>Al-Attiyah</t>
  </si>
  <si>
    <t>Higgins</t>
  </si>
  <si>
    <t>Ligato</t>
  </si>
  <si>
    <t>Sohlberg</t>
  </si>
  <si>
    <t>Stohl</t>
  </si>
  <si>
    <t>Nutahara</t>
  </si>
  <si>
    <t>Pons</t>
  </si>
  <si>
    <t>Rosselot</t>
  </si>
  <si>
    <t>Roman</t>
  </si>
  <si>
    <t>Vollak</t>
  </si>
  <si>
    <t>Marrini</t>
  </si>
  <si>
    <t>Frisiero</t>
  </si>
  <si>
    <t>R.Betambeau</t>
  </si>
  <si>
    <t>Barratt</t>
  </si>
  <si>
    <t>Trivino</t>
  </si>
  <si>
    <t>Errani</t>
  </si>
  <si>
    <t>Sbetlier</t>
  </si>
  <si>
    <t>Pozzo</t>
  </si>
  <si>
    <t>A.B</t>
  </si>
  <si>
    <t>T.B</t>
  </si>
  <si>
    <t>Beltran</t>
  </si>
  <si>
    <t>Daniel Sola</t>
  </si>
  <si>
    <t>Gianluigi Galli</t>
  </si>
  <si>
    <t>Gabriel Pozzo</t>
  </si>
  <si>
    <t>Sebastian Beltran</t>
  </si>
  <si>
    <t>Toshihiro Arai</t>
  </si>
  <si>
    <t>Kristian Sohlberg</t>
  </si>
  <si>
    <t>Xavier Pons</t>
  </si>
  <si>
    <t>Ricardo Trivino</t>
  </si>
  <si>
    <t>Mark Higgins</t>
  </si>
  <si>
    <t>Marcos Ligato</t>
  </si>
  <si>
    <t>Manfred Stohl</t>
  </si>
  <si>
    <t>Natalie Barratt</t>
  </si>
  <si>
    <t>Fumio Nutahara</t>
  </si>
  <si>
    <t>Richard Betambeau</t>
  </si>
  <si>
    <t>Stig Blomqvist</t>
  </si>
  <si>
    <t>Nasser Al-Attiyah</t>
  </si>
  <si>
    <t>Riccardo Errani</t>
  </si>
  <si>
    <t>Stefano Marrini</t>
  </si>
  <si>
    <t>Fabio Frisiero</t>
  </si>
  <si>
    <t>Joakim Roman</t>
  </si>
  <si>
    <t>Alister Mcrae</t>
  </si>
  <si>
    <t>Sebastian Vollak</t>
  </si>
  <si>
    <t>Luis Rosselot</t>
  </si>
  <si>
    <t>Marcelo Sbetlier</t>
  </si>
  <si>
    <t>Mel</t>
  </si>
  <si>
    <t>Zol</t>
  </si>
  <si>
    <t>Man</t>
  </si>
  <si>
    <t>Bah</t>
  </si>
  <si>
    <t>Var</t>
  </si>
  <si>
    <t>Goo</t>
  </si>
  <si>
    <t>Ass</t>
  </si>
  <si>
    <t>Sal</t>
  </si>
  <si>
    <t>Yug</t>
  </si>
  <si>
    <t>Mor</t>
  </si>
  <si>
    <t>Ind</t>
  </si>
  <si>
    <t>Cro</t>
  </si>
  <si>
    <t>Enn</t>
  </si>
  <si>
    <t>Abu</t>
  </si>
  <si>
    <t>Mex</t>
  </si>
  <si>
    <t>Raikkonen</t>
  </si>
  <si>
    <t>Montoya</t>
  </si>
  <si>
    <t>Heidfeld</t>
  </si>
  <si>
    <t>Massa</t>
  </si>
  <si>
    <t>Sato</t>
  </si>
  <si>
    <t>Button</t>
  </si>
  <si>
    <t>Bernoldi</t>
  </si>
  <si>
    <t>Marques</t>
  </si>
  <si>
    <t>Yoong</t>
  </si>
  <si>
    <t>Webber</t>
  </si>
  <si>
    <t>McNish</t>
  </si>
  <si>
    <t>Enge</t>
  </si>
  <si>
    <t>Alonso</t>
  </si>
  <si>
    <t>Usa</t>
  </si>
  <si>
    <t>166pts</t>
  </si>
  <si>
    <t>156pts</t>
  </si>
  <si>
    <t>112pts</t>
  </si>
  <si>
    <t>109pts</t>
  </si>
  <si>
    <t>67pts</t>
  </si>
  <si>
    <t>65pts</t>
  </si>
  <si>
    <t>60pts</t>
  </si>
  <si>
    <t>76pts</t>
  </si>
  <si>
    <t>73pts</t>
  </si>
  <si>
    <t>85pts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</si>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</sst>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1" fontId="0" fillId="0" borderId="0" xfId="0" applyNumberFormat="1" applyFill="1"/>
    <xf numFmtId="1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Fill="1"/>
    <xf numFmtId="1" fontId="0" fillId="3" borderId="0" xfId="0" applyNumberFormat="1" applyFill="1"/>
    <xf numFmtId="1" fontId="3" fillId="0" borderId="0" xfId="0" applyNumberFormat="1" applyFont="1"/>
    <xf numFmtId="1" fontId="4" fillId="0" borderId="0" xfId="0" applyNumberFormat="1" applyFont="1" applyFill="1"/>
    <xf numFmtId="1" fontId="4" fillId="3" borderId="0" xfId="0" applyNumberFormat="1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4" borderId="0" xfId="0" applyFont="1" applyFill="1"/>
    <xf numFmtId="0" fontId="0" fillId="4" borderId="0" xfId="0" applyFill="1"/>
  </cellXfs>
  <cellStyles count="1">
    <cellStyle name="Normal" xfId="0" builtinId="0"/>
  </cellStyles>
  <dxfs count="248"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0" zoomScaleNormal="70" workbookViewId="0">
      <selection activeCell="P2" sqref="P2"/>
    </sheetView>
  </sheetViews>
  <sheetFormatPr defaultRowHeight="15" x14ac:dyDescent="0.25"/>
  <cols>
    <col min="1" max="1" width="20" style="1" customWidth="1"/>
    <col min="2" max="17" width="4.7109375" customWidth="1"/>
    <col min="19" max="19" width="7.28515625" customWidth="1"/>
  </cols>
  <sheetData>
    <row r="1" spans="1:19" s="1" customFormat="1" x14ac:dyDescent="0.25">
      <c r="B1" s="10" t="s">
        <v>162</v>
      </c>
      <c r="C1" s="10" t="s">
        <v>163</v>
      </c>
      <c r="D1" s="10" t="s">
        <v>164</v>
      </c>
      <c r="E1" s="10" t="s">
        <v>165</v>
      </c>
      <c r="F1" s="10" t="s">
        <v>166</v>
      </c>
      <c r="G1" s="10" t="s">
        <v>28</v>
      </c>
      <c r="H1" s="10" t="s">
        <v>167</v>
      </c>
      <c r="I1" s="10" t="s">
        <v>168</v>
      </c>
      <c r="J1" s="10" t="s">
        <v>169</v>
      </c>
      <c r="K1" s="10" t="s">
        <v>170</v>
      </c>
      <c r="L1" s="10" t="s">
        <v>171</v>
      </c>
      <c r="M1" s="10" t="s">
        <v>172</v>
      </c>
      <c r="N1" s="10" t="s">
        <v>173</v>
      </c>
      <c r="O1" s="10" t="s">
        <v>174</v>
      </c>
      <c r="P1" s="10" t="s">
        <v>175</v>
      </c>
      <c r="Q1" s="10" t="s">
        <v>176</v>
      </c>
      <c r="R1" s="9" t="s">
        <v>45</v>
      </c>
      <c r="S1" s="1" t="s">
        <v>67</v>
      </c>
    </row>
    <row r="2" spans="1:19" x14ac:dyDescent="0.25">
      <c r="A2" s="1" t="s">
        <v>135</v>
      </c>
      <c r="B2" s="11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4"/>
    </row>
    <row r="3" spans="1:19" x14ac:dyDescent="0.25">
      <c r="A3" s="1" t="s">
        <v>136</v>
      </c>
      <c r="B3" s="11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4"/>
    </row>
    <row r="4" spans="1:19" x14ac:dyDescent="0.25">
      <c r="A4" s="1" t="s">
        <v>138</v>
      </c>
      <c r="B4" s="11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/>
    </row>
    <row r="5" spans="1:19" x14ac:dyDescent="0.25">
      <c r="A5" s="1" t="s">
        <v>139</v>
      </c>
      <c r="B5" s="11">
        <v>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4"/>
    </row>
    <row r="6" spans="1:19" x14ac:dyDescent="0.25">
      <c r="A6" s="1" t="s">
        <v>140</v>
      </c>
      <c r="B6" s="11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"/>
    </row>
    <row r="7" spans="1:19" x14ac:dyDescent="0.25">
      <c r="A7" s="1" t="s">
        <v>141</v>
      </c>
      <c r="B7" s="11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4"/>
    </row>
    <row r="8" spans="1:19" x14ac:dyDescent="0.25">
      <c r="A8" s="1" t="s">
        <v>142</v>
      </c>
      <c r="B8" s="11">
        <v>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4"/>
    </row>
    <row r="9" spans="1:19" x14ac:dyDescent="0.25">
      <c r="A9" s="1" t="s">
        <v>143</v>
      </c>
      <c r="B9" s="11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4"/>
    </row>
    <row r="10" spans="1:19" x14ac:dyDescent="0.25">
      <c r="A10" s="1" t="s">
        <v>144</v>
      </c>
      <c r="B10" s="11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4"/>
    </row>
    <row r="11" spans="1:19" x14ac:dyDescent="0.25">
      <c r="A11" s="1" t="s">
        <v>145</v>
      </c>
      <c r="B11" s="11">
        <v>19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/>
    </row>
    <row r="12" spans="1:19" x14ac:dyDescent="0.25">
      <c r="A12" s="1" t="s">
        <v>146</v>
      </c>
      <c r="B12" s="17">
        <v>7</v>
      </c>
      <c r="C12" s="11"/>
      <c r="D12" s="17"/>
      <c r="E12" s="11"/>
      <c r="F12" s="11"/>
      <c r="G12" s="17"/>
      <c r="H12" s="11"/>
      <c r="I12" s="17"/>
      <c r="J12" s="17"/>
      <c r="K12" s="11"/>
      <c r="L12" s="17"/>
      <c r="M12" s="17"/>
      <c r="N12" s="17"/>
      <c r="O12" s="17"/>
      <c r="P12" s="17"/>
      <c r="Q12" s="17"/>
      <c r="R12" s="14"/>
    </row>
    <row r="13" spans="1:19" x14ac:dyDescent="0.25">
      <c r="A13" s="1" t="s">
        <v>147</v>
      </c>
      <c r="B13" s="11">
        <v>8</v>
      </c>
      <c r="C13" s="17"/>
      <c r="D13" s="11"/>
      <c r="E13" s="11"/>
      <c r="F13" s="11"/>
      <c r="G13" s="11"/>
      <c r="H13" s="17"/>
      <c r="I13" s="11"/>
      <c r="J13" s="17"/>
      <c r="K13" s="17"/>
      <c r="L13" s="11"/>
      <c r="M13" s="17"/>
      <c r="N13" s="11"/>
      <c r="O13" s="17"/>
      <c r="P13" s="17"/>
      <c r="Q13" s="17"/>
      <c r="R13" s="14"/>
    </row>
    <row r="14" spans="1:19" x14ac:dyDescent="0.25">
      <c r="A14" s="1" t="s">
        <v>148</v>
      </c>
      <c r="B14" s="11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4"/>
    </row>
    <row r="15" spans="1:19" x14ac:dyDescent="0.25">
      <c r="A15" s="1" t="s">
        <v>149</v>
      </c>
      <c r="B15" s="11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4"/>
    </row>
    <row r="16" spans="1:19" x14ac:dyDescent="0.25">
      <c r="A16" s="1" t="s">
        <v>150</v>
      </c>
      <c r="B16" s="11">
        <v>11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4"/>
    </row>
    <row r="17" spans="1:18" x14ac:dyDescent="0.25">
      <c r="A17" s="1" t="s">
        <v>151</v>
      </c>
      <c r="B17" s="11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/>
    </row>
    <row r="18" spans="1:18" x14ac:dyDescent="0.25">
      <c r="A18" s="1" t="s">
        <v>152</v>
      </c>
      <c r="B18" s="11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</row>
    <row r="19" spans="1:18" x14ac:dyDescent="0.25">
      <c r="A19" s="1" t="s">
        <v>153</v>
      </c>
      <c r="B19" s="11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/>
    </row>
    <row r="20" spans="1:18" x14ac:dyDescent="0.25">
      <c r="A20" s="1" t="s">
        <v>154</v>
      </c>
      <c r="B20" s="11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/>
    </row>
    <row r="21" spans="1:18" x14ac:dyDescent="0.25">
      <c r="A21" s="1" t="s">
        <v>155</v>
      </c>
      <c r="B21" s="11">
        <v>23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/>
    </row>
    <row r="22" spans="1:18" x14ac:dyDescent="0.25">
      <c r="A22" s="1" t="s">
        <v>156</v>
      </c>
      <c r="B22" s="11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/>
    </row>
    <row r="23" spans="1:18" x14ac:dyDescent="0.25">
      <c r="A23" s="1" t="s">
        <v>157</v>
      </c>
      <c r="B23" s="11">
        <v>20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/>
    </row>
    <row r="24" spans="1:18" x14ac:dyDescent="0.25">
      <c r="A24" s="1" t="s">
        <v>158</v>
      </c>
      <c r="B24" s="11">
        <v>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/>
    </row>
    <row r="25" spans="1:18" x14ac:dyDescent="0.25">
      <c r="A25" s="1" t="s">
        <v>159</v>
      </c>
      <c r="B25" s="11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4"/>
    </row>
    <row r="26" spans="1:18" x14ac:dyDescent="0.25">
      <c r="A26" s="1" t="s">
        <v>160</v>
      </c>
      <c r="B26" s="11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4"/>
    </row>
    <row r="27" spans="1:18" x14ac:dyDescent="0.25">
      <c r="A27" s="1" t="s">
        <v>161</v>
      </c>
      <c r="B27" s="17">
        <v>26</v>
      </c>
      <c r="C27" s="11"/>
      <c r="D27" s="11"/>
      <c r="E27" s="11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4"/>
    </row>
  </sheetData>
  <conditionalFormatting sqref="J2:Q27">
    <cfRule type="cellIs" dxfId="247" priority="28" operator="between">
      <formula>27</formula>
      <formula>28</formula>
    </cfRule>
    <cfRule type="cellIs" dxfId="246" priority="29" operator="between">
      <formula>21</formula>
      <formula>26</formula>
    </cfRule>
    <cfRule type="cellIs" dxfId="245" priority="30" operator="between">
      <formula>11</formula>
      <formula>20</formula>
    </cfRule>
    <cfRule type="cellIs" dxfId="244" priority="31" operator="between">
      <formula>2</formula>
      <formula>10</formula>
    </cfRule>
    <cfRule type="cellIs" dxfId="243" priority="32" operator="equal">
      <formula>1</formula>
    </cfRule>
  </conditionalFormatting>
  <conditionalFormatting sqref="R12:R13">
    <cfRule type="top10" dxfId="242" priority="21" bottom="1" rank="1"/>
    <cfRule type="cellIs" dxfId="241" priority="22" operator="between">
      <formula>27</formula>
      <formula>28</formula>
    </cfRule>
    <cfRule type="cellIs" dxfId="240" priority="23" operator="between">
      <formula>21</formula>
      <formula>26</formula>
    </cfRule>
    <cfRule type="cellIs" dxfId="239" priority="24" operator="between">
      <formula>11</formula>
      <formula>20</formula>
    </cfRule>
    <cfRule type="cellIs" dxfId="238" priority="25" operator="between">
      <formula>2</formula>
      <formula>10</formula>
    </cfRule>
    <cfRule type="cellIs" dxfId="237" priority="26" operator="equal">
      <formula>1</formula>
    </cfRule>
  </conditionalFormatting>
  <conditionalFormatting sqref="R2:R11 R14:R27">
    <cfRule type="top10" dxfId="236" priority="27" bottom="1" rank="1"/>
    <cfRule type="cellIs" dxfId="235" priority="33" operator="between">
      <formula>27</formula>
      <formula>28</formula>
    </cfRule>
    <cfRule type="cellIs" dxfId="234" priority="33" operator="between">
      <formula>21</formula>
      <formula>26</formula>
    </cfRule>
    <cfRule type="cellIs" dxfId="233" priority="33" operator="between">
      <formula>11</formula>
      <formula>20</formula>
    </cfRule>
    <cfRule type="cellIs" dxfId="232" priority="33" operator="between">
      <formula>2</formula>
      <formula>10</formula>
    </cfRule>
    <cfRule type="cellIs" dxfId="231" priority="33" operator="equal">
      <formula>1</formula>
    </cfRule>
  </conditionalFormatting>
  <conditionalFormatting sqref="B2:I11 B14:I27">
    <cfRule type="cellIs" dxfId="230" priority="11" operator="between">
      <formula>27</formula>
      <formula>28</formula>
    </cfRule>
    <cfRule type="cellIs" dxfId="229" priority="12" operator="between">
      <formula>21</formula>
      <formula>26</formula>
    </cfRule>
    <cfRule type="cellIs" dxfId="228" priority="13" operator="between">
      <formula>11</formula>
      <formula>20</formula>
    </cfRule>
    <cfRule type="cellIs" dxfId="227" priority="14" operator="between">
      <formula>2</formula>
      <formula>10</formula>
    </cfRule>
    <cfRule type="cellIs" dxfId="226" priority="15" operator="equal">
      <formula>1</formula>
    </cfRule>
  </conditionalFormatting>
  <conditionalFormatting sqref="B12:I13">
    <cfRule type="cellIs" dxfId="225" priority="1" operator="between">
      <formula>27</formula>
      <formula>28</formula>
    </cfRule>
    <cfRule type="cellIs" dxfId="224" priority="2" operator="between">
      <formula>21</formula>
      <formula>26</formula>
    </cfRule>
    <cfRule type="cellIs" dxfId="223" priority="3" operator="between">
      <formula>11</formula>
      <formula>20</formula>
    </cfRule>
    <cfRule type="cellIs" dxfId="222" priority="4" operator="between">
      <formula>2</formula>
      <formula>10</formula>
    </cfRule>
    <cfRule type="cellIs" dxfId="221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workbookViewId="0">
      <selection activeCell="A24" sqref="A24"/>
    </sheetView>
  </sheetViews>
  <sheetFormatPr defaultRowHeight="15" x14ac:dyDescent="0.25"/>
  <cols>
    <col min="1" max="1" width="12.85546875" customWidth="1"/>
    <col min="2" max="17" width="7.140625" style="3" customWidth="1"/>
    <col min="18" max="18" width="9.140625" style="8"/>
    <col min="19" max="19" width="9.140625" style="3"/>
  </cols>
  <sheetData>
    <row r="1" spans="1:20" s="1" customFormat="1" x14ac:dyDescent="0.25"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40</v>
      </c>
      <c r="O1" s="2" t="s">
        <v>41</v>
      </c>
      <c r="P1" s="2" t="s">
        <v>42</v>
      </c>
      <c r="Q1" s="2" t="s">
        <v>43</v>
      </c>
      <c r="R1" s="8" t="s">
        <v>45</v>
      </c>
      <c r="S1" s="2"/>
    </row>
    <row r="2" spans="1:20" x14ac:dyDescent="0.25">
      <c r="A2" s="1" t="s">
        <v>0</v>
      </c>
      <c r="B2" s="3">
        <v>1.5920000000000001</v>
      </c>
      <c r="C2" s="3">
        <v>0.55300000000000005</v>
      </c>
      <c r="D2" s="3">
        <v>0.62</v>
      </c>
      <c r="E2" s="3">
        <v>1.5189999999999999</v>
      </c>
      <c r="F2" s="3">
        <v>0.65100000000000002</v>
      </c>
      <c r="G2" s="3">
        <v>0.91600000000000004</v>
      </c>
      <c r="H2" s="4">
        <v>0</v>
      </c>
      <c r="I2" s="4">
        <v>0</v>
      </c>
      <c r="J2" s="3">
        <v>0.44400000000000001</v>
      </c>
      <c r="K2" s="3">
        <v>0.56599999999999995</v>
      </c>
      <c r="L2" s="3">
        <v>0.51800000000000002</v>
      </c>
      <c r="M2" s="3">
        <v>0.314</v>
      </c>
      <c r="N2" s="3">
        <v>0.158</v>
      </c>
      <c r="O2" s="3">
        <v>0.13</v>
      </c>
      <c r="P2" s="3">
        <v>0.48699999999999999</v>
      </c>
      <c r="Q2" s="3">
        <v>0.65100000000000002</v>
      </c>
      <c r="R2" s="8">
        <f>(S2-2.6)/T2</f>
        <v>0.40743750000000001</v>
      </c>
      <c r="S2" s="7">
        <f t="shared" ref="S2:S29" si="0">SUM(B2:Q2)</f>
        <v>9.1189999999999998</v>
      </c>
      <c r="T2">
        <f t="shared" ref="T2:T29" si="1">COUNT(B2:Q2)</f>
        <v>16</v>
      </c>
    </row>
    <row r="3" spans="1:20" x14ac:dyDescent="0.25">
      <c r="A3" s="1" t="s">
        <v>1</v>
      </c>
      <c r="B3" s="4">
        <v>0</v>
      </c>
      <c r="C3" s="4">
        <v>0</v>
      </c>
      <c r="D3" s="4">
        <v>0</v>
      </c>
      <c r="E3" s="5"/>
      <c r="F3" s="3">
        <v>1.8740000000000001</v>
      </c>
      <c r="G3" s="3">
        <v>1.0329999999999999</v>
      </c>
      <c r="H3" s="3">
        <v>7.6999999999999999E-2</v>
      </c>
      <c r="I3" s="3">
        <v>1.377</v>
      </c>
      <c r="J3" s="3">
        <v>1.5640000000000001</v>
      </c>
      <c r="K3" s="3">
        <v>1.9470000000000001</v>
      </c>
      <c r="L3" s="3">
        <v>1.196</v>
      </c>
      <c r="M3" s="3">
        <v>0.65800000000000003</v>
      </c>
      <c r="N3" s="3">
        <v>0.42499999999999999</v>
      </c>
      <c r="O3" s="3">
        <v>0.63</v>
      </c>
      <c r="P3" s="3">
        <v>0.55900000000000005</v>
      </c>
      <c r="Q3" s="4">
        <v>0</v>
      </c>
      <c r="R3" s="8">
        <f t="shared" ref="R3:R29" si="2">(S3-2.6)/T3</f>
        <v>0.58266666666666667</v>
      </c>
      <c r="S3" s="7">
        <f t="shared" si="0"/>
        <v>11.34</v>
      </c>
      <c r="T3">
        <f t="shared" si="1"/>
        <v>15</v>
      </c>
    </row>
    <row r="4" spans="1:20" x14ac:dyDescent="0.25">
      <c r="A4" s="1" t="s">
        <v>2</v>
      </c>
      <c r="B4" s="3">
        <v>2.2320000000000002</v>
      </c>
      <c r="C4" s="3">
        <v>2.7949999999999999</v>
      </c>
      <c r="D4" s="3">
        <v>1.774</v>
      </c>
      <c r="E4" s="3">
        <v>3.1709999999999998</v>
      </c>
      <c r="F4" s="3">
        <v>2.0609999999999999</v>
      </c>
      <c r="G4" s="3">
        <v>1.649</v>
      </c>
      <c r="H4" s="3">
        <v>1.91</v>
      </c>
      <c r="I4" s="3">
        <v>1.454</v>
      </c>
      <c r="J4" s="3">
        <v>1.1359999999999999</v>
      </c>
      <c r="K4" s="3">
        <v>1.974</v>
      </c>
      <c r="L4" s="5">
        <v>3</v>
      </c>
      <c r="M4" s="3">
        <v>2.0449999999999999</v>
      </c>
      <c r="N4" s="3">
        <v>0.98199999999999998</v>
      </c>
      <c r="O4" s="3">
        <v>1.976</v>
      </c>
      <c r="P4" s="3">
        <v>2.2530000000000001</v>
      </c>
      <c r="Q4" s="3">
        <v>2.2320000000000002</v>
      </c>
      <c r="R4" s="8">
        <f t="shared" si="2"/>
        <v>1.8777499999999998</v>
      </c>
      <c r="S4" s="7">
        <f t="shared" si="0"/>
        <v>32.643999999999998</v>
      </c>
      <c r="T4">
        <f t="shared" si="1"/>
        <v>16</v>
      </c>
    </row>
    <row r="5" spans="1:20" x14ac:dyDescent="0.25">
      <c r="A5" s="1" t="s">
        <v>3</v>
      </c>
      <c r="B5" s="3">
        <v>2.2839999999999998</v>
      </c>
      <c r="C5" s="3">
        <v>2.5329999999999999</v>
      </c>
      <c r="D5" s="3">
        <v>2.1549999999999998</v>
      </c>
      <c r="E5" s="3">
        <v>3.0539999999999998</v>
      </c>
      <c r="F5" s="3">
        <v>2.073</v>
      </c>
      <c r="G5" s="3">
        <v>2.4009999999999998</v>
      </c>
      <c r="H5" s="3">
        <v>2.0990000000000002</v>
      </c>
      <c r="I5" s="3">
        <v>1.96</v>
      </c>
      <c r="J5" s="3">
        <v>1.8919999999999999</v>
      </c>
      <c r="K5" s="3">
        <v>2.726</v>
      </c>
      <c r="L5" s="3">
        <v>2.8849999999999998</v>
      </c>
      <c r="M5" s="3">
        <v>2.73</v>
      </c>
      <c r="N5" s="3">
        <v>1.68</v>
      </c>
      <c r="O5" s="3">
        <v>2.008</v>
      </c>
      <c r="P5" s="3">
        <v>2.0569999999999999</v>
      </c>
      <c r="Q5" s="3">
        <v>2.0579999999999998</v>
      </c>
      <c r="R5" s="8">
        <f t="shared" si="2"/>
        <v>2.1246874999999998</v>
      </c>
      <c r="S5" s="7">
        <f t="shared" si="0"/>
        <v>36.594999999999999</v>
      </c>
      <c r="T5">
        <f t="shared" si="1"/>
        <v>16</v>
      </c>
    </row>
    <row r="6" spans="1:20" x14ac:dyDescent="0.25">
      <c r="A6" s="1" t="s">
        <v>4</v>
      </c>
      <c r="B6" s="3">
        <v>0.32800000000000001</v>
      </c>
      <c r="C6" s="3">
        <v>0.222</v>
      </c>
      <c r="D6" s="3">
        <v>0.33700000000000002</v>
      </c>
      <c r="E6" s="4">
        <v>0</v>
      </c>
      <c r="F6" s="4">
        <v>0</v>
      </c>
      <c r="G6" s="4">
        <v>0</v>
      </c>
      <c r="H6" s="3">
        <v>0.42499999999999999</v>
      </c>
      <c r="I6" s="3">
        <v>3.0000000000000001E-3</v>
      </c>
      <c r="J6" s="3">
        <v>0.68600000000000005</v>
      </c>
      <c r="K6" s="4">
        <v>0</v>
      </c>
      <c r="L6" s="3">
        <v>0.33100000000000002</v>
      </c>
      <c r="M6" s="3" t="s">
        <v>46</v>
      </c>
      <c r="N6" s="3" t="s">
        <v>47</v>
      </c>
      <c r="O6" s="4">
        <v>0</v>
      </c>
      <c r="P6" s="4">
        <v>0</v>
      </c>
      <c r="Q6" s="3">
        <v>1.7999999999999999E-2</v>
      </c>
      <c r="R6" s="8">
        <f t="shared" si="2"/>
        <v>-1.7857142857142887E-2</v>
      </c>
      <c r="S6" s="7">
        <f t="shared" si="0"/>
        <v>2.3499999999999996</v>
      </c>
      <c r="T6">
        <f t="shared" si="1"/>
        <v>14</v>
      </c>
    </row>
    <row r="7" spans="1:20" x14ac:dyDescent="0.25">
      <c r="A7" s="1" t="s">
        <v>5</v>
      </c>
      <c r="B7" s="3">
        <v>2.2210000000000001</v>
      </c>
      <c r="C7" s="3">
        <v>2.3359999999999999</v>
      </c>
      <c r="D7" s="3">
        <v>1.169</v>
      </c>
      <c r="E7" s="3">
        <v>4.1189999999999998</v>
      </c>
      <c r="F7" s="3">
        <v>1.075</v>
      </c>
      <c r="G7" s="3">
        <v>2.8149999999999999</v>
      </c>
      <c r="H7" s="3">
        <v>1.363</v>
      </c>
      <c r="I7" s="3">
        <v>1.881</v>
      </c>
      <c r="J7" s="3">
        <v>3.734</v>
      </c>
      <c r="K7" s="3">
        <v>2.883</v>
      </c>
      <c r="L7" s="3">
        <v>1.0549999999999999</v>
      </c>
      <c r="M7" s="3">
        <v>1.774</v>
      </c>
      <c r="N7" s="3">
        <v>1.3919999999999999</v>
      </c>
      <c r="O7" s="3">
        <v>1.881</v>
      </c>
      <c r="P7" s="3">
        <v>0.61899999999999999</v>
      </c>
      <c r="Q7" s="3">
        <v>1.548</v>
      </c>
      <c r="R7" s="8">
        <f t="shared" si="2"/>
        <v>1.8290625</v>
      </c>
      <c r="S7" s="7">
        <f t="shared" si="0"/>
        <v>31.865000000000002</v>
      </c>
      <c r="T7">
        <f t="shared" si="1"/>
        <v>16</v>
      </c>
    </row>
    <row r="8" spans="1:20" x14ac:dyDescent="0.25">
      <c r="A8" s="1" t="s">
        <v>6</v>
      </c>
      <c r="B8" s="3">
        <v>2.16</v>
      </c>
      <c r="C8" s="3">
        <v>1.4650000000000001</v>
      </c>
      <c r="D8" s="3">
        <v>1.5920000000000001</v>
      </c>
      <c r="E8" s="3">
        <v>0.92800000000000005</v>
      </c>
      <c r="F8" s="3">
        <v>0.752</v>
      </c>
      <c r="G8" s="3">
        <v>1.4379999999999999</v>
      </c>
      <c r="H8" s="3">
        <v>1.486</v>
      </c>
      <c r="I8" s="3">
        <v>1.3080000000000001</v>
      </c>
      <c r="J8" s="3">
        <v>1.905</v>
      </c>
      <c r="K8" s="3">
        <v>3.24</v>
      </c>
      <c r="L8" s="3">
        <v>1.278</v>
      </c>
      <c r="M8" s="3">
        <v>1.6839999999999999</v>
      </c>
      <c r="N8" s="3">
        <v>0.64300000000000002</v>
      </c>
      <c r="O8" s="3">
        <v>1.36</v>
      </c>
      <c r="P8" s="3">
        <v>0.78900000000000003</v>
      </c>
      <c r="Q8" s="3">
        <v>0.81299999999999994</v>
      </c>
      <c r="R8" s="8">
        <f t="shared" si="2"/>
        <v>1.2650625</v>
      </c>
      <c r="S8" s="7">
        <f t="shared" si="0"/>
        <v>22.841000000000001</v>
      </c>
      <c r="T8">
        <f t="shared" si="1"/>
        <v>16</v>
      </c>
    </row>
    <row r="9" spans="1:20" x14ac:dyDescent="0.25">
      <c r="A9" s="1" t="s">
        <v>7</v>
      </c>
      <c r="B9" s="3">
        <v>2.9020000000000001</v>
      </c>
      <c r="C9" s="3">
        <v>2.133</v>
      </c>
      <c r="D9" s="3">
        <v>2.31</v>
      </c>
      <c r="E9" s="3">
        <v>2.6619999999999999</v>
      </c>
      <c r="F9" s="3">
        <v>1.855</v>
      </c>
      <c r="G9" s="3">
        <v>2.0190000000000001</v>
      </c>
      <c r="H9" s="3">
        <v>1.7490000000000001</v>
      </c>
      <c r="I9" s="3">
        <v>1.8080000000000001</v>
      </c>
      <c r="J9" s="3">
        <v>2.6360000000000001</v>
      </c>
      <c r="K9" s="3">
        <v>2.371</v>
      </c>
      <c r="L9" s="3">
        <v>2.9540000000000002</v>
      </c>
      <c r="M9" s="3">
        <v>2.089</v>
      </c>
      <c r="N9" s="3">
        <v>1.048</v>
      </c>
      <c r="O9" s="3">
        <v>2.3479999999999999</v>
      </c>
      <c r="P9" s="3">
        <v>0.877</v>
      </c>
      <c r="Q9" s="3">
        <v>1.7709999999999999</v>
      </c>
      <c r="R9" s="8">
        <f t="shared" si="2"/>
        <v>1.9332499999999997</v>
      </c>
      <c r="S9" s="7">
        <f t="shared" si="0"/>
        <v>33.531999999999996</v>
      </c>
      <c r="T9">
        <f t="shared" si="1"/>
        <v>16</v>
      </c>
    </row>
    <row r="10" spans="1:20" x14ac:dyDescent="0.25">
      <c r="A10" s="1" t="s">
        <v>8</v>
      </c>
      <c r="B10" s="3">
        <v>2.242</v>
      </c>
      <c r="C10" s="3">
        <v>2.226</v>
      </c>
      <c r="D10" s="3">
        <v>2.9239999999999999</v>
      </c>
      <c r="E10" s="3">
        <v>2.4929999999999999</v>
      </c>
      <c r="F10" s="3">
        <v>4.1760000000000002</v>
      </c>
      <c r="G10" s="3">
        <v>2.7040000000000002</v>
      </c>
      <c r="H10" s="3">
        <v>2.286</v>
      </c>
      <c r="I10" s="3">
        <v>3.2709999999999999</v>
      </c>
      <c r="J10" s="3">
        <v>3.52</v>
      </c>
      <c r="K10" s="3">
        <v>3.6150000000000002</v>
      </c>
      <c r="L10" s="5">
        <v>6</v>
      </c>
      <c r="M10" s="3">
        <v>2.4929999999999999</v>
      </c>
      <c r="N10" s="3">
        <v>1.524</v>
      </c>
      <c r="O10" s="3">
        <v>2.665</v>
      </c>
      <c r="P10" s="3">
        <v>2.6589999999999998</v>
      </c>
      <c r="Q10" s="3">
        <v>2.8820000000000001</v>
      </c>
      <c r="R10" s="8">
        <f t="shared" si="2"/>
        <v>2.8174999999999999</v>
      </c>
      <c r="S10" s="7">
        <f t="shared" si="0"/>
        <v>47.68</v>
      </c>
      <c r="T10">
        <f t="shared" si="1"/>
        <v>16</v>
      </c>
    </row>
    <row r="11" spans="1:20" x14ac:dyDescent="0.25">
      <c r="A11" s="1" t="s">
        <v>9</v>
      </c>
      <c r="B11" s="3">
        <v>1.9039999999999999</v>
      </c>
      <c r="C11" s="3">
        <v>2.6480000000000001</v>
      </c>
      <c r="D11" s="3">
        <v>2.1150000000000002</v>
      </c>
      <c r="E11" s="3">
        <v>2.629</v>
      </c>
      <c r="F11" s="3">
        <v>3.11</v>
      </c>
      <c r="G11" s="3">
        <v>1.8109999999999999</v>
      </c>
      <c r="H11" s="3">
        <v>2.6539999999999999</v>
      </c>
      <c r="I11" s="3">
        <v>2.9260000000000002</v>
      </c>
      <c r="J11" s="3">
        <v>3.2349999999999999</v>
      </c>
      <c r="K11" s="3">
        <v>4.0529999999999999</v>
      </c>
      <c r="L11" s="3">
        <v>3.9510000000000001</v>
      </c>
      <c r="M11" s="3">
        <v>2.1579999999999999</v>
      </c>
      <c r="N11" s="3">
        <v>2.1480000000000001</v>
      </c>
      <c r="O11" s="3">
        <v>1.3169999999999999</v>
      </c>
      <c r="P11" s="3">
        <v>1.821</v>
      </c>
      <c r="Q11" s="3">
        <v>3.431</v>
      </c>
      <c r="R11" s="8">
        <f t="shared" si="2"/>
        <v>2.4569374999999996</v>
      </c>
      <c r="S11" s="7">
        <f t="shared" si="0"/>
        <v>41.910999999999994</v>
      </c>
      <c r="T11">
        <f t="shared" si="1"/>
        <v>16</v>
      </c>
    </row>
    <row r="12" spans="1:20" x14ac:dyDescent="0.25">
      <c r="A12" s="1" t="s">
        <v>10</v>
      </c>
      <c r="B12" s="3">
        <v>4.0129999999999999</v>
      </c>
      <c r="C12" s="3">
        <v>4.4390000000000001</v>
      </c>
      <c r="D12" s="3">
        <v>3.7469999999999999</v>
      </c>
      <c r="E12" s="3">
        <v>5.298</v>
      </c>
      <c r="F12" s="3">
        <v>5.7770000000000001</v>
      </c>
      <c r="G12" s="3">
        <v>3.9820000000000002</v>
      </c>
      <c r="H12" s="3">
        <v>2.7839999999999998</v>
      </c>
      <c r="I12" s="3">
        <v>3.2650000000000001</v>
      </c>
      <c r="J12" s="3">
        <v>3.843</v>
      </c>
      <c r="K12" s="3">
        <v>4.2549999999999999</v>
      </c>
      <c r="L12" s="5">
        <v>10</v>
      </c>
      <c r="M12" s="3">
        <v>1.889</v>
      </c>
      <c r="N12" s="3">
        <v>4.7050000000000001</v>
      </c>
      <c r="O12" s="3">
        <v>2.7949999999999999</v>
      </c>
      <c r="P12" s="3">
        <v>2.512</v>
      </c>
      <c r="Q12" s="3">
        <v>2.1520000000000001</v>
      </c>
      <c r="R12" s="8">
        <f t="shared" si="2"/>
        <v>3.9285000000000001</v>
      </c>
      <c r="S12" s="7">
        <f t="shared" si="0"/>
        <v>65.456000000000003</v>
      </c>
      <c r="T12">
        <f t="shared" si="1"/>
        <v>16</v>
      </c>
    </row>
    <row r="13" spans="1:20" x14ac:dyDescent="0.25">
      <c r="A13" s="1" t="s">
        <v>11</v>
      </c>
      <c r="B13" s="3">
        <v>3.5209999999999999</v>
      </c>
      <c r="C13" s="3">
        <v>4.2060000000000004</v>
      </c>
      <c r="D13" s="3">
        <v>3.5659999999999998</v>
      </c>
      <c r="E13" s="3">
        <v>3.8149999999999999</v>
      </c>
      <c r="F13" s="3">
        <v>4.4889999999999999</v>
      </c>
      <c r="G13" s="3">
        <v>2.7109999999999999</v>
      </c>
      <c r="H13" s="3">
        <v>2.4329999999999998</v>
      </c>
      <c r="I13" s="3">
        <v>3.38</v>
      </c>
      <c r="J13" s="3">
        <v>3.048</v>
      </c>
      <c r="K13" s="3">
        <v>4.4470000000000001</v>
      </c>
      <c r="L13" s="3">
        <v>5.992</v>
      </c>
      <c r="M13" s="3">
        <v>0.53</v>
      </c>
      <c r="N13" s="3">
        <v>2.8</v>
      </c>
      <c r="O13" s="3">
        <v>2.8330000000000002</v>
      </c>
      <c r="P13" s="3">
        <v>4.5960000000000001</v>
      </c>
      <c r="Q13" s="3">
        <v>3.665</v>
      </c>
      <c r="R13" s="8">
        <f t="shared" si="2"/>
        <v>3.3394999999999992</v>
      </c>
      <c r="S13" s="7">
        <f t="shared" si="0"/>
        <v>56.031999999999989</v>
      </c>
      <c r="T13">
        <f t="shared" si="1"/>
        <v>16</v>
      </c>
    </row>
    <row r="14" spans="1:20" x14ac:dyDescent="0.25">
      <c r="A14" s="1" t="s">
        <v>12</v>
      </c>
      <c r="B14" s="3">
        <v>2.452</v>
      </c>
      <c r="C14" s="3">
        <v>2.1909999999999998</v>
      </c>
      <c r="D14" s="5" t="s">
        <v>44</v>
      </c>
      <c r="E14" s="3">
        <v>3.7989999999999999</v>
      </c>
      <c r="F14" s="3">
        <v>1.6859999999999999</v>
      </c>
      <c r="G14" s="3">
        <v>1.3759999999999999</v>
      </c>
      <c r="H14" s="3">
        <v>1.2</v>
      </c>
      <c r="I14" s="3">
        <v>1.3109999999999999</v>
      </c>
      <c r="J14" s="3">
        <v>2.3570000000000002</v>
      </c>
      <c r="K14" s="3">
        <v>2.694</v>
      </c>
      <c r="L14" s="4">
        <v>0</v>
      </c>
      <c r="M14" s="3">
        <v>2.1019999999999999</v>
      </c>
      <c r="N14" s="3">
        <v>1.1879999999999999</v>
      </c>
      <c r="O14" s="3">
        <v>0.69299999999999995</v>
      </c>
      <c r="P14" s="3">
        <v>1.3240000000000001</v>
      </c>
      <c r="Q14" s="3">
        <v>1.3580000000000001</v>
      </c>
      <c r="R14" s="8">
        <f t="shared" si="2"/>
        <v>1.5420666666666667</v>
      </c>
      <c r="S14" s="7">
        <f t="shared" si="0"/>
        <v>25.731000000000002</v>
      </c>
      <c r="T14">
        <f t="shared" si="1"/>
        <v>15</v>
      </c>
    </row>
    <row r="15" spans="1:20" x14ac:dyDescent="0.25">
      <c r="A15" s="1" t="s">
        <v>13</v>
      </c>
      <c r="B15" s="3">
        <v>2.7890000000000001</v>
      </c>
      <c r="C15" s="3">
        <v>3.714</v>
      </c>
      <c r="D15" s="3">
        <v>3.6859999999999999</v>
      </c>
      <c r="E15" s="3">
        <v>3.7010000000000001</v>
      </c>
      <c r="F15" s="3">
        <v>3.0219999999999998</v>
      </c>
      <c r="G15" s="3">
        <v>1.6020000000000001</v>
      </c>
      <c r="H15" s="3">
        <v>1.159</v>
      </c>
      <c r="I15" s="3">
        <v>2.105</v>
      </c>
      <c r="J15" s="3">
        <v>2.3290000000000002</v>
      </c>
      <c r="K15" s="3">
        <v>2.44</v>
      </c>
      <c r="L15" s="3">
        <v>0.91100000000000003</v>
      </c>
      <c r="M15" s="3">
        <v>1.724</v>
      </c>
      <c r="N15" s="3">
        <v>1.6859999999999999</v>
      </c>
      <c r="O15" s="3">
        <v>1.395</v>
      </c>
      <c r="P15" s="3">
        <v>0.67100000000000004</v>
      </c>
      <c r="Q15" s="3">
        <v>1.488</v>
      </c>
      <c r="R15" s="8">
        <f t="shared" si="2"/>
        <v>1.9888750000000002</v>
      </c>
      <c r="S15" s="7">
        <f t="shared" si="0"/>
        <v>34.422000000000004</v>
      </c>
      <c r="T15">
        <f t="shared" si="1"/>
        <v>16</v>
      </c>
    </row>
    <row r="16" spans="1:20" x14ac:dyDescent="0.25">
      <c r="A16" s="1" t="s">
        <v>14</v>
      </c>
      <c r="B16" s="3">
        <v>3.5619999999999998</v>
      </c>
      <c r="C16" s="3">
        <v>3.883</v>
      </c>
      <c r="D16" s="3">
        <v>4.4429999999999996</v>
      </c>
      <c r="E16" s="3">
        <v>4.4649999999999999</v>
      </c>
      <c r="F16" s="3">
        <v>3.2530000000000001</v>
      </c>
      <c r="G16" s="3">
        <v>3.2250000000000001</v>
      </c>
      <c r="H16" s="3">
        <v>3.581</v>
      </c>
      <c r="I16" s="3">
        <v>4.3390000000000004</v>
      </c>
      <c r="J16" s="3">
        <v>5.0990000000000002</v>
      </c>
      <c r="K16" s="3">
        <v>4.641</v>
      </c>
      <c r="L16" s="3">
        <v>5.7380000000000004</v>
      </c>
      <c r="M16" s="3">
        <v>4.0019999999999998</v>
      </c>
      <c r="N16" s="3">
        <v>3.83</v>
      </c>
      <c r="O16" s="3">
        <v>4.4059999999999997</v>
      </c>
      <c r="P16" s="3">
        <v>3.7810000000000001</v>
      </c>
      <c r="Q16" s="3">
        <v>3.9660000000000002</v>
      </c>
      <c r="R16" s="8">
        <f t="shared" si="2"/>
        <v>3.9758749999999998</v>
      </c>
      <c r="S16" s="7">
        <f t="shared" si="0"/>
        <v>66.213999999999999</v>
      </c>
      <c r="T16">
        <f t="shared" si="1"/>
        <v>16</v>
      </c>
    </row>
    <row r="17" spans="1:20" x14ac:dyDescent="0.25">
      <c r="A17" s="1" t="s">
        <v>15</v>
      </c>
      <c r="B17" s="3">
        <v>2.359</v>
      </c>
      <c r="C17" s="3">
        <v>2.8929999999999998</v>
      </c>
      <c r="D17" s="3">
        <v>3.3039999999999998</v>
      </c>
      <c r="E17" s="3">
        <v>3.6509999999999998</v>
      </c>
      <c r="F17" s="3">
        <v>3.1419999999999999</v>
      </c>
      <c r="G17" s="3">
        <v>2.8610000000000002</v>
      </c>
      <c r="H17" s="3">
        <v>2.5289999999999999</v>
      </c>
      <c r="I17" s="3">
        <v>3.5590000000000002</v>
      </c>
      <c r="J17" s="3">
        <v>4.6470000000000002</v>
      </c>
      <c r="K17" s="3">
        <v>4.2290000000000001</v>
      </c>
      <c r="L17" s="3">
        <v>6.9930000000000003</v>
      </c>
      <c r="M17" s="3">
        <v>4.05</v>
      </c>
      <c r="N17" s="3">
        <v>3.5840000000000001</v>
      </c>
      <c r="O17" s="3">
        <v>3.51</v>
      </c>
      <c r="P17" s="3">
        <v>3.7690000000000001</v>
      </c>
      <c r="Q17" s="3">
        <v>6.2430000000000003</v>
      </c>
      <c r="R17" s="8">
        <f t="shared" si="2"/>
        <v>3.6701874999999999</v>
      </c>
      <c r="S17" s="7">
        <f t="shared" si="0"/>
        <v>61.323</v>
      </c>
      <c r="T17">
        <f t="shared" si="1"/>
        <v>16</v>
      </c>
    </row>
    <row r="18" spans="1:20" x14ac:dyDescent="0.25">
      <c r="A18" s="1" t="s">
        <v>16</v>
      </c>
      <c r="B18" s="3">
        <v>2.6970000000000001</v>
      </c>
      <c r="C18" s="3">
        <v>3.3109999999999999</v>
      </c>
      <c r="D18" s="3">
        <v>2.5299999999999998</v>
      </c>
      <c r="E18" s="3">
        <v>2.7280000000000002</v>
      </c>
      <c r="F18" s="3">
        <v>3.339</v>
      </c>
      <c r="G18" s="3">
        <v>2.669</v>
      </c>
      <c r="H18" s="3">
        <v>1.966</v>
      </c>
      <c r="I18" s="3">
        <v>2.5619999999999998</v>
      </c>
      <c r="J18" s="3">
        <v>3.82</v>
      </c>
      <c r="K18" s="3">
        <v>3.5790000000000002</v>
      </c>
      <c r="L18" s="3">
        <v>2.1629999999999998</v>
      </c>
      <c r="M18" s="3">
        <v>2.2120000000000002</v>
      </c>
      <c r="N18" s="3">
        <v>2.6349999999999998</v>
      </c>
      <c r="O18" s="3">
        <v>2.532</v>
      </c>
      <c r="P18" s="3">
        <v>2.339</v>
      </c>
      <c r="Q18" s="3">
        <v>2.778</v>
      </c>
      <c r="R18" s="8">
        <f t="shared" si="2"/>
        <v>2.5787500000000003</v>
      </c>
      <c r="S18" s="7">
        <f t="shared" si="0"/>
        <v>43.860000000000007</v>
      </c>
      <c r="T18">
        <f t="shared" si="1"/>
        <v>16</v>
      </c>
    </row>
    <row r="19" spans="1:20" x14ac:dyDescent="0.25">
      <c r="A19" s="1" t="s">
        <v>17</v>
      </c>
      <c r="B19" s="3">
        <v>3.5550000000000002</v>
      </c>
      <c r="C19" s="3">
        <v>2.798</v>
      </c>
      <c r="D19" s="3">
        <v>2.7280000000000002</v>
      </c>
      <c r="E19" s="3">
        <v>3.2330000000000001</v>
      </c>
      <c r="F19" s="3">
        <v>3.0880000000000001</v>
      </c>
      <c r="G19" s="3">
        <v>2.7250000000000001</v>
      </c>
      <c r="H19" s="3">
        <v>2.6080000000000001</v>
      </c>
      <c r="I19" s="3">
        <v>3.14</v>
      </c>
      <c r="J19" s="3">
        <v>4.7130000000000001</v>
      </c>
      <c r="K19" s="3">
        <v>4.1210000000000004</v>
      </c>
      <c r="L19" s="3">
        <v>5.5750000000000002</v>
      </c>
      <c r="M19" s="3">
        <v>2.988</v>
      </c>
      <c r="N19" s="3">
        <v>2.7559999999999998</v>
      </c>
      <c r="O19" s="3">
        <v>2.7490000000000001</v>
      </c>
      <c r="P19" s="3">
        <v>3.4430000000000001</v>
      </c>
      <c r="Q19" s="3">
        <v>2.5760000000000001</v>
      </c>
      <c r="R19" s="8">
        <f t="shared" si="2"/>
        <v>3.1372500000000003</v>
      </c>
      <c r="S19" s="7">
        <f t="shared" si="0"/>
        <v>52.796000000000006</v>
      </c>
      <c r="T19">
        <f t="shared" si="1"/>
        <v>16</v>
      </c>
    </row>
    <row r="20" spans="1:20" x14ac:dyDescent="0.25">
      <c r="A20" s="1" t="s">
        <v>18</v>
      </c>
      <c r="B20" s="3">
        <v>3.4359999999999999</v>
      </c>
      <c r="C20" s="3">
        <v>3.395</v>
      </c>
      <c r="D20" s="3">
        <v>3.13</v>
      </c>
      <c r="E20" s="3">
        <v>5.8170000000000002</v>
      </c>
      <c r="F20" s="3">
        <v>3.8580000000000001</v>
      </c>
      <c r="G20" s="3">
        <v>4.3150000000000004</v>
      </c>
      <c r="H20" s="3">
        <v>1.954</v>
      </c>
      <c r="I20" s="3">
        <v>3.9950000000000001</v>
      </c>
      <c r="J20" s="3">
        <v>2.7080000000000002</v>
      </c>
      <c r="K20" s="3">
        <v>3.78</v>
      </c>
      <c r="L20" s="3">
        <v>5</v>
      </c>
      <c r="M20" s="3">
        <v>1.8740000000000001</v>
      </c>
      <c r="N20" s="3">
        <v>3.0910000000000002</v>
      </c>
      <c r="O20" s="3">
        <v>1.278</v>
      </c>
      <c r="P20" s="3">
        <v>3.3679999999999999</v>
      </c>
      <c r="Q20" s="3">
        <v>2.9740000000000002</v>
      </c>
      <c r="R20" s="8">
        <f t="shared" si="2"/>
        <v>3.2108125000000007</v>
      </c>
      <c r="S20" s="7">
        <f t="shared" si="0"/>
        <v>53.973000000000013</v>
      </c>
      <c r="T20">
        <f t="shared" si="1"/>
        <v>16</v>
      </c>
    </row>
    <row r="21" spans="1:20" x14ac:dyDescent="0.25">
      <c r="A21" s="1" t="s">
        <v>19</v>
      </c>
      <c r="B21" s="3">
        <v>3.3420000000000001</v>
      </c>
      <c r="C21" s="3">
        <v>3.8879999999999999</v>
      </c>
      <c r="D21" s="3">
        <v>3.448</v>
      </c>
      <c r="E21" s="3">
        <v>5.5709999999999997</v>
      </c>
      <c r="F21" s="3">
        <v>3.669</v>
      </c>
      <c r="G21" s="3">
        <v>2.7719999999999998</v>
      </c>
      <c r="H21" s="3">
        <v>1.762</v>
      </c>
      <c r="I21" s="3">
        <v>2.8250000000000002</v>
      </c>
      <c r="J21" s="3">
        <v>2.6030000000000002</v>
      </c>
      <c r="K21" s="3">
        <v>2.6709999999999998</v>
      </c>
      <c r="L21" s="3">
        <v>4.8810000000000002</v>
      </c>
      <c r="M21" s="3">
        <v>1.611</v>
      </c>
      <c r="N21" s="3">
        <v>2.0640000000000001</v>
      </c>
      <c r="O21" s="3">
        <v>1.67</v>
      </c>
      <c r="P21" s="3">
        <v>2.8330000000000002</v>
      </c>
      <c r="Q21" s="3">
        <v>1.893</v>
      </c>
      <c r="R21" s="8">
        <f t="shared" si="2"/>
        <v>2.8064374999999999</v>
      </c>
      <c r="S21" s="7">
        <f t="shared" si="0"/>
        <v>47.503</v>
      </c>
      <c r="T21">
        <f t="shared" si="1"/>
        <v>16</v>
      </c>
    </row>
    <row r="22" spans="1:20" x14ac:dyDescent="0.25">
      <c r="A22" s="1" t="s">
        <v>20</v>
      </c>
      <c r="B22" s="3">
        <v>1.423</v>
      </c>
      <c r="C22" s="3">
        <v>2.1539999999999999</v>
      </c>
      <c r="D22" s="3">
        <v>1.2929999999999999</v>
      </c>
      <c r="E22" s="3">
        <v>1.8919999999999999</v>
      </c>
      <c r="F22" s="3">
        <v>1.792</v>
      </c>
      <c r="G22" s="3">
        <v>9.9000000000000005E-2</v>
      </c>
      <c r="H22" s="3">
        <v>0.67200000000000004</v>
      </c>
      <c r="I22" s="3">
        <v>0.58099999999999996</v>
      </c>
      <c r="J22" s="3">
        <v>0.43</v>
      </c>
      <c r="K22" s="3">
        <v>2.948</v>
      </c>
      <c r="L22" s="3">
        <v>1.0389999999999999</v>
      </c>
      <c r="M22" s="4">
        <v>0</v>
      </c>
      <c r="N22" s="3">
        <v>0.90900000000000003</v>
      </c>
      <c r="O22" s="3">
        <v>2.42</v>
      </c>
      <c r="P22" s="3">
        <v>0.69799999999999995</v>
      </c>
      <c r="Q22" s="3">
        <v>1.6220000000000001</v>
      </c>
      <c r="R22" s="8">
        <f t="shared" si="2"/>
        <v>1.08575</v>
      </c>
      <c r="S22" s="7">
        <f t="shared" si="0"/>
        <v>19.972000000000001</v>
      </c>
      <c r="T22">
        <f t="shared" si="1"/>
        <v>16</v>
      </c>
    </row>
    <row r="23" spans="1:20" x14ac:dyDescent="0.25">
      <c r="A23" s="1" t="s">
        <v>21</v>
      </c>
      <c r="B23" s="3">
        <v>2.8929999999999998</v>
      </c>
      <c r="C23" s="3">
        <v>1.526</v>
      </c>
      <c r="D23" s="3">
        <v>0.56499999999999995</v>
      </c>
      <c r="E23" s="3">
        <v>1.3979999999999999</v>
      </c>
      <c r="F23" s="3">
        <v>1.8069999999999999</v>
      </c>
      <c r="G23" s="3">
        <v>0.88100000000000001</v>
      </c>
      <c r="H23" s="3">
        <v>0.67700000000000005</v>
      </c>
      <c r="I23" s="3">
        <v>0.02</v>
      </c>
      <c r="J23" s="4">
        <v>0</v>
      </c>
      <c r="K23" s="3">
        <v>1.9610000000000001</v>
      </c>
      <c r="L23" s="3">
        <v>2.7320000000000002</v>
      </c>
      <c r="M23" s="3">
        <v>0.13400000000000001</v>
      </c>
      <c r="N23" s="4">
        <v>0</v>
      </c>
      <c r="O23" s="3">
        <v>0.91500000000000004</v>
      </c>
      <c r="P23" s="3">
        <v>1.361</v>
      </c>
      <c r="Q23" s="3">
        <v>1.891</v>
      </c>
      <c r="R23" s="8">
        <f t="shared" si="2"/>
        <v>1.0100625000000001</v>
      </c>
      <c r="S23" s="7">
        <f t="shared" si="0"/>
        <v>18.761000000000003</v>
      </c>
      <c r="T23">
        <f t="shared" si="1"/>
        <v>16</v>
      </c>
    </row>
    <row r="24" spans="1:20" x14ac:dyDescent="0.25">
      <c r="A24" s="1" t="s">
        <v>22</v>
      </c>
      <c r="B24" s="3">
        <v>1.9650000000000001</v>
      </c>
      <c r="C24" s="3">
        <v>3.637</v>
      </c>
      <c r="D24" s="3">
        <v>1.7989999999999999</v>
      </c>
      <c r="E24" s="5"/>
      <c r="F24" s="5"/>
      <c r="G24" s="3">
        <v>2.516</v>
      </c>
      <c r="H24" s="3">
        <v>1.5840000000000001</v>
      </c>
      <c r="I24" s="3">
        <v>3.2519999999999998</v>
      </c>
      <c r="J24" s="3">
        <v>3.653</v>
      </c>
      <c r="K24" s="3">
        <v>3.6880000000000002</v>
      </c>
      <c r="L24" s="3">
        <v>4.532</v>
      </c>
      <c r="M24" s="3">
        <v>1.696</v>
      </c>
      <c r="N24" s="3">
        <v>2.2770000000000001</v>
      </c>
      <c r="O24" s="3">
        <v>2.645</v>
      </c>
      <c r="P24" s="3">
        <v>2.274</v>
      </c>
      <c r="Q24" s="3">
        <v>2.6269999999999998</v>
      </c>
      <c r="R24" s="8">
        <f t="shared" si="2"/>
        <v>2.5389285714285714</v>
      </c>
      <c r="S24" s="7">
        <f t="shared" si="0"/>
        <v>38.145000000000003</v>
      </c>
      <c r="T24">
        <f t="shared" si="1"/>
        <v>14</v>
      </c>
    </row>
    <row r="25" spans="1:20" x14ac:dyDescent="0.25">
      <c r="A25" s="1" t="s">
        <v>23</v>
      </c>
      <c r="B25" s="3">
        <v>1.8440000000000001</v>
      </c>
      <c r="C25" s="3">
        <v>2.468</v>
      </c>
      <c r="D25" s="3">
        <v>1.571</v>
      </c>
      <c r="E25" s="5" t="s">
        <v>44</v>
      </c>
      <c r="F25" s="3">
        <v>2.3460000000000001</v>
      </c>
      <c r="G25" s="3">
        <v>1.7989999999999999</v>
      </c>
      <c r="H25" s="3">
        <v>1.548</v>
      </c>
      <c r="I25" s="3">
        <v>2.3239999999999998</v>
      </c>
      <c r="J25" s="3">
        <v>2.3109999999999999</v>
      </c>
      <c r="K25" s="3">
        <v>2.6</v>
      </c>
      <c r="L25" s="3">
        <v>1.4710000000000001</v>
      </c>
      <c r="M25" s="3">
        <v>1.784</v>
      </c>
      <c r="N25" s="3">
        <v>1.3129999999999999</v>
      </c>
      <c r="O25" s="3">
        <v>0.66900000000000004</v>
      </c>
      <c r="P25" s="3">
        <v>0.53300000000000003</v>
      </c>
      <c r="Q25" s="3">
        <v>1.7829999999999999</v>
      </c>
      <c r="R25" s="8">
        <f t="shared" si="2"/>
        <v>1.5842666666666667</v>
      </c>
      <c r="S25" s="7">
        <f t="shared" si="0"/>
        <v>26.364000000000001</v>
      </c>
      <c r="T25">
        <f t="shared" si="1"/>
        <v>15</v>
      </c>
    </row>
    <row r="26" spans="1:20" x14ac:dyDescent="0.25">
      <c r="A26" s="1" t="s">
        <v>25</v>
      </c>
      <c r="B26" s="3">
        <v>5.2240000000000002</v>
      </c>
      <c r="C26" s="3">
        <v>4.53</v>
      </c>
      <c r="D26" s="3">
        <v>5.2690000000000001</v>
      </c>
      <c r="E26" s="3">
        <v>6.0960000000000001</v>
      </c>
      <c r="F26" s="3">
        <v>6.2430000000000003</v>
      </c>
      <c r="G26" s="3">
        <v>5.4539999999999997</v>
      </c>
      <c r="H26" s="3">
        <v>3.4889999999999999</v>
      </c>
      <c r="I26" s="3">
        <v>5.73</v>
      </c>
      <c r="J26" s="3">
        <v>5.2880000000000003</v>
      </c>
      <c r="K26" s="3">
        <v>4.3559999999999999</v>
      </c>
      <c r="L26" s="3">
        <v>6.0490000000000004</v>
      </c>
      <c r="M26" s="3">
        <v>4.7750000000000004</v>
      </c>
      <c r="N26" s="3">
        <v>3.9060000000000001</v>
      </c>
      <c r="O26" s="3">
        <v>4.4390000000000001</v>
      </c>
      <c r="P26" s="3">
        <v>4.45</v>
      </c>
      <c r="Q26" s="3">
        <v>4.2629999999999999</v>
      </c>
      <c r="R26" s="8">
        <f t="shared" si="2"/>
        <v>4.8100624999999999</v>
      </c>
      <c r="S26" s="7">
        <f t="shared" si="0"/>
        <v>79.560999999999993</v>
      </c>
      <c r="T26">
        <f t="shared" si="1"/>
        <v>16</v>
      </c>
    </row>
    <row r="27" spans="1:20" x14ac:dyDescent="0.25">
      <c r="A27" s="1" t="s">
        <v>24</v>
      </c>
      <c r="B27" s="3">
        <v>6.7450000000000001</v>
      </c>
      <c r="C27" s="3">
        <v>6.3179999999999996</v>
      </c>
      <c r="D27" s="3">
        <v>6.0359999999999996</v>
      </c>
      <c r="E27" s="5"/>
      <c r="F27" s="5" t="s">
        <v>44</v>
      </c>
      <c r="G27" s="6"/>
      <c r="H27" s="3">
        <v>5.5469999999999997</v>
      </c>
      <c r="I27" s="3">
        <v>5.7619999999999996</v>
      </c>
      <c r="J27" s="3">
        <v>5.6219999999999999</v>
      </c>
      <c r="K27" s="3">
        <v>5.9329999999999998</v>
      </c>
      <c r="L27" s="3">
        <v>10.592000000000001</v>
      </c>
      <c r="M27" s="3">
        <v>4.5090000000000003</v>
      </c>
      <c r="N27" s="3">
        <v>5.0410000000000004</v>
      </c>
      <c r="O27" s="3">
        <v>5.2140000000000004</v>
      </c>
      <c r="P27" s="3">
        <v>7.7949999999999999</v>
      </c>
      <c r="Q27" s="3">
        <v>6.35</v>
      </c>
      <c r="R27" s="8">
        <f t="shared" si="2"/>
        <v>6.0664615384615388</v>
      </c>
      <c r="S27" s="7">
        <f t="shared" si="0"/>
        <v>81.463999999999999</v>
      </c>
      <c r="T27">
        <f t="shared" si="1"/>
        <v>13</v>
      </c>
    </row>
    <row r="28" spans="1:20" x14ac:dyDescent="0.25">
      <c r="A28" s="1" t="s">
        <v>26</v>
      </c>
      <c r="B28" s="5" t="s">
        <v>44</v>
      </c>
      <c r="C28" s="3">
        <v>7.2320000000000002</v>
      </c>
      <c r="D28" s="3">
        <v>6.3330000000000002</v>
      </c>
      <c r="E28" s="3">
        <v>11.423999999999999</v>
      </c>
      <c r="F28" s="3">
        <v>8.7490000000000006</v>
      </c>
      <c r="G28" s="3">
        <v>6.8280000000000003</v>
      </c>
      <c r="H28" s="3">
        <v>6.7220000000000004</v>
      </c>
      <c r="I28" s="3">
        <v>7.5469999999999997</v>
      </c>
      <c r="J28" s="3">
        <v>7.54</v>
      </c>
      <c r="K28" s="3">
        <v>8.0169999999999995</v>
      </c>
      <c r="L28" s="3">
        <v>14.566000000000001</v>
      </c>
      <c r="M28" s="3">
        <v>8.1910000000000007</v>
      </c>
      <c r="N28" s="3">
        <v>8.3919999999999995</v>
      </c>
      <c r="O28" s="3">
        <v>7.4720000000000004</v>
      </c>
      <c r="P28" s="3">
        <v>9.42</v>
      </c>
      <c r="Q28" s="3">
        <v>7.9080000000000004</v>
      </c>
      <c r="R28" s="8">
        <f t="shared" si="2"/>
        <v>8.2493999999999996</v>
      </c>
      <c r="S28" s="7">
        <f t="shared" si="0"/>
        <v>126.34099999999999</v>
      </c>
      <c r="T28">
        <f t="shared" si="1"/>
        <v>15</v>
      </c>
    </row>
    <row r="29" spans="1:20" x14ac:dyDescent="0.25">
      <c r="A29" s="1" t="s">
        <v>27</v>
      </c>
      <c r="B29" s="3">
        <v>4.7670000000000003</v>
      </c>
      <c r="C29" s="3">
        <v>6.7089999999999996</v>
      </c>
      <c r="D29" s="3">
        <v>5.5949999999999998</v>
      </c>
      <c r="E29" s="3">
        <v>7.5220000000000002</v>
      </c>
      <c r="F29" s="3">
        <v>6.9649999999999999</v>
      </c>
      <c r="G29" s="3">
        <v>6.66</v>
      </c>
      <c r="H29" s="3">
        <v>5.67</v>
      </c>
      <c r="I29" s="3">
        <v>6.5359999999999996</v>
      </c>
      <c r="J29" s="3">
        <v>7.71</v>
      </c>
      <c r="K29" s="3">
        <v>6.65</v>
      </c>
      <c r="L29" s="3">
        <v>13.419</v>
      </c>
      <c r="M29" s="3">
        <v>7.5430000000000001</v>
      </c>
      <c r="N29" s="3">
        <v>6.7770000000000001</v>
      </c>
      <c r="O29" s="3">
        <v>6.726</v>
      </c>
      <c r="P29" s="3">
        <v>9.1649999999999991</v>
      </c>
      <c r="Q29" s="5" t="s">
        <v>44</v>
      </c>
      <c r="R29" s="8">
        <f t="shared" si="2"/>
        <v>7.0542666666666678</v>
      </c>
      <c r="S29" s="7">
        <f t="shared" si="0"/>
        <v>108.41400000000002</v>
      </c>
      <c r="T29">
        <f t="shared" si="1"/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70" zoomScaleNormal="70" workbookViewId="0">
      <selection activeCell="Q24" sqref="Q24"/>
    </sheetView>
  </sheetViews>
  <sheetFormatPr defaultRowHeight="15" x14ac:dyDescent="0.25"/>
  <cols>
    <col min="1" max="1" width="17.140625" style="1" customWidth="1"/>
    <col min="2" max="18" width="4.7109375" customWidth="1"/>
  </cols>
  <sheetData>
    <row r="1" spans="1:20" s="1" customFormat="1" x14ac:dyDescent="0.25">
      <c r="B1" s="1" t="s">
        <v>43</v>
      </c>
      <c r="C1" s="1" t="s">
        <v>95</v>
      </c>
      <c r="D1" s="1" t="s">
        <v>28</v>
      </c>
      <c r="E1" s="1" t="s">
        <v>30</v>
      </c>
      <c r="F1" s="1" t="s">
        <v>32</v>
      </c>
      <c r="G1" s="1" t="s">
        <v>94</v>
      </c>
      <c r="H1" s="1" t="s">
        <v>31</v>
      </c>
      <c r="I1" s="1" t="s">
        <v>33</v>
      </c>
      <c r="J1" s="1" t="s">
        <v>41</v>
      </c>
      <c r="K1" s="1" t="s">
        <v>35</v>
      </c>
      <c r="L1" s="22" t="s">
        <v>34</v>
      </c>
      <c r="M1" s="1" t="s">
        <v>36</v>
      </c>
      <c r="N1" s="22" t="s">
        <v>37</v>
      </c>
      <c r="O1" s="1" t="s">
        <v>38</v>
      </c>
      <c r="P1" s="1" t="s">
        <v>39</v>
      </c>
      <c r="Q1" s="1" t="s">
        <v>190</v>
      </c>
      <c r="R1" s="1" t="s">
        <v>42</v>
      </c>
    </row>
    <row r="2" spans="1:20" x14ac:dyDescent="0.25">
      <c r="A2" s="21" t="s">
        <v>84</v>
      </c>
      <c r="B2" s="19">
        <v>1</v>
      </c>
      <c r="C2" s="19">
        <v>1</v>
      </c>
      <c r="D2" s="19">
        <v>1</v>
      </c>
      <c r="E2" s="19">
        <v>1</v>
      </c>
      <c r="F2" s="19">
        <v>1</v>
      </c>
      <c r="G2" s="19">
        <v>1</v>
      </c>
      <c r="H2" s="19">
        <v>2</v>
      </c>
      <c r="I2" s="19">
        <v>1</v>
      </c>
      <c r="J2" s="19">
        <v>1</v>
      </c>
      <c r="K2" s="19">
        <v>1</v>
      </c>
      <c r="L2" s="23">
        <v>1</v>
      </c>
      <c r="M2" s="19">
        <v>1</v>
      </c>
      <c r="N2" s="23">
        <v>1</v>
      </c>
      <c r="O2" s="19">
        <v>1</v>
      </c>
      <c r="P2" s="19">
        <v>1</v>
      </c>
      <c r="Q2" s="19">
        <v>1</v>
      </c>
      <c r="R2" s="19">
        <v>1</v>
      </c>
      <c r="S2" s="9" t="s">
        <v>191</v>
      </c>
      <c r="T2" s="9" t="s">
        <v>192</v>
      </c>
    </row>
    <row r="3" spans="1:20" x14ac:dyDescent="0.25">
      <c r="A3" s="21" t="s">
        <v>12</v>
      </c>
      <c r="B3" s="19">
        <v>2</v>
      </c>
      <c r="C3" s="19">
        <v>1</v>
      </c>
      <c r="D3" s="19">
        <v>3</v>
      </c>
      <c r="E3" s="19">
        <v>2</v>
      </c>
      <c r="F3" s="19">
        <v>2</v>
      </c>
      <c r="G3" s="19">
        <v>1</v>
      </c>
      <c r="H3" s="19">
        <v>4</v>
      </c>
      <c r="I3" s="19">
        <v>2</v>
      </c>
      <c r="J3" s="19">
        <v>2</v>
      </c>
      <c r="K3" s="19">
        <v>2</v>
      </c>
      <c r="L3" s="23">
        <v>4</v>
      </c>
      <c r="M3" s="20">
        <v>3</v>
      </c>
      <c r="N3" s="23">
        <v>1</v>
      </c>
      <c r="O3" s="19">
        <v>2</v>
      </c>
      <c r="P3" s="19">
        <v>1</v>
      </c>
      <c r="Q3" s="19">
        <v>1</v>
      </c>
      <c r="R3" s="19">
        <v>2</v>
      </c>
      <c r="S3" s="9" t="s">
        <v>193</v>
      </c>
      <c r="T3" s="9" t="s">
        <v>194</v>
      </c>
    </row>
    <row r="4" spans="1:20" x14ac:dyDescent="0.25">
      <c r="A4" s="21" t="s">
        <v>1</v>
      </c>
      <c r="B4" s="19">
        <v>3</v>
      </c>
      <c r="C4" s="19">
        <v>2</v>
      </c>
      <c r="D4" s="19">
        <v>3</v>
      </c>
      <c r="E4" s="19">
        <v>6</v>
      </c>
      <c r="F4" s="19">
        <v>3</v>
      </c>
      <c r="G4" s="19">
        <v>6</v>
      </c>
      <c r="H4" s="19">
        <v>1</v>
      </c>
      <c r="I4" s="19">
        <v>2</v>
      </c>
      <c r="J4" s="19">
        <v>4</v>
      </c>
      <c r="K4" s="19">
        <v>4</v>
      </c>
      <c r="L4" s="23">
        <v>2</v>
      </c>
      <c r="M4" s="19">
        <v>5</v>
      </c>
      <c r="N4" s="23">
        <v>5</v>
      </c>
      <c r="O4" s="19">
        <v>3</v>
      </c>
      <c r="P4" s="19">
        <v>4</v>
      </c>
      <c r="Q4" s="19">
        <v>3</v>
      </c>
      <c r="R4" s="19">
        <v>3</v>
      </c>
      <c r="S4" s="9" t="s">
        <v>195</v>
      </c>
      <c r="T4" s="9" t="s">
        <v>196</v>
      </c>
    </row>
    <row r="5" spans="1:20" x14ac:dyDescent="0.25">
      <c r="A5" s="21" t="s">
        <v>177</v>
      </c>
      <c r="B5" s="19">
        <v>3</v>
      </c>
      <c r="C5" s="19">
        <v>2</v>
      </c>
      <c r="D5" s="19">
        <v>4</v>
      </c>
      <c r="E5" s="19">
        <v>5</v>
      </c>
      <c r="F5" s="19">
        <v>3</v>
      </c>
      <c r="G5" s="19">
        <v>5</v>
      </c>
      <c r="H5" s="19">
        <v>4</v>
      </c>
      <c r="I5" s="19">
        <v>4</v>
      </c>
      <c r="J5" s="19">
        <v>3</v>
      </c>
      <c r="K5" s="19">
        <v>4</v>
      </c>
      <c r="L5" s="23">
        <v>1</v>
      </c>
      <c r="M5" s="19">
        <v>5</v>
      </c>
      <c r="N5" s="23">
        <v>4</v>
      </c>
      <c r="O5" s="19">
        <v>5</v>
      </c>
      <c r="P5" s="19">
        <v>4</v>
      </c>
      <c r="Q5" s="19">
        <v>4</v>
      </c>
      <c r="R5" s="19">
        <v>4</v>
      </c>
      <c r="S5" s="9" t="s">
        <v>197</v>
      </c>
      <c r="T5" s="9" t="s">
        <v>77</v>
      </c>
    </row>
    <row r="6" spans="1:20" x14ac:dyDescent="0.25">
      <c r="A6" s="21" t="s">
        <v>85</v>
      </c>
      <c r="B6" s="19">
        <v>2</v>
      </c>
      <c r="C6" s="19">
        <v>1</v>
      </c>
      <c r="D6" s="19">
        <v>2</v>
      </c>
      <c r="E6" s="19">
        <v>3</v>
      </c>
      <c r="F6" s="19">
        <v>2</v>
      </c>
      <c r="G6" s="19">
        <v>4</v>
      </c>
      <c r="H6" s="19">
        <v>3</v>
      </c>
      <c r="I6" s="19">
        <v>2</v>
      </c>
      <c r="J6" s="19">
        <v>4</v>
      </c>
      <c r="K6" s="19">
        <v>4</v>
      </c>
      <c r="L6" s="23">
        <v>4</v>
      </c>
      <c r="M6" s="19">
        <v>2</v>
      </c>
      <c r="N6" s="23">
        <v>3</v>
      </c>
      <c r="O6" s="19">
        <v>5</v>
      </c>
      <c r="P6" s="19">
        <v>3</v>
      </c>
      <c r="Q6" s="19">
        <v>4</v>
      </c>
      <c r="R6" s="19">
        <v>4</v>
      </c>
      <c r="S6" s="9" t="s">
        <v>198</v>
      </c>
      <c r="T6" s="9" t="s">
        <v>199</v>
      </c>
    </row>
    <row r="7" spans="1:20" x14ac:dyDescent="0.25">
      <c r="A7" s="21" t="s">
        <v>178</v>
      </c>
      <c r="B7" s="19">
        <v>2</v>
      </c>
      <c r="C7" s="19">
        <v>1</v>
      </c>
      <c r="D7" s="19">
        <v>1</v>
      </c>
      <c r="E7" s="19">
        <v>4</v>
      </c>
      <c r="F7" s="19">
        <v>3</v>
      </c>
      <c r="G7" s="19">
        <v>3</v>
      </c>
      <c r="H7" s="19">
        <v>1</v>
      </c>
      <c r="I7" s="19">
        <v>1</v>
      </c>
      <c r="J7" s="19">
        <v>4</v>
      </c>
      <c r="K7" s="19">
        <v>3</v>
      </c>
      <c r="L7" s="23">
        <v>5</v>
      </c>
      <c r="M7" s="19">
        <v>3</v>
      </c>
      <c r="N7" s="23">
        <v>6</v>
      </c>
      <c r="O7" s="19">
        <v>4</v>
      </c>
      <c r="P7" s="19">
        <v>3</v>
      </c>
      <c r="Q7" s="19">
        <v>3</v>
      </c>
      <c r="R7" s="19">
        <v>4</v>
      </c>
      <c r="S7" s="9" t="s">
        <v>200</v>
      </c>
      <c r="T7" s="9" t="s">
        <v>78</v>
      </c>
    </row>
    <row r="8" spans="1:20" x14ac:dyDescent="0.25">
      <c r="A8" s="21" t="s">
        <v>179</v>
      </c>
      <c r="B8" s="19">
        <v>4</v>
      </c>
      <c r="C8" s="19">
        <v>5</v>
      </c>
      <c r="D8" s="19">
        <v>7</v>
      </c>
      <c r="E8" s="19">
        <v>7</v>
      </c>
      <c r="F8" s="19">
        <v>4</v>
      </c>
      <c r="G8" s="19">
        <v>5</v>
      </c>
      <c r="H8" s="19"/>
      <c r="I8" s="19"/>
      <c r="J8" s="19"/>
      <c r="K8" s="19"/>
      <c r="L8" s="23"/>
      <c r="M8" s="19"/>
      <c r="N8" s="23"/>
      <c r="O8" s="19"/>
      <c r="P8" s="19"/>
      <c r="Q8" s="19"/>
      <c r="R8" s="19"/>
      <c r="S8" s="9"/>
      <c r="T8" s="9"/>
    </row>
    <row r="9" spans="1:20" x14ac:dyDescent="0.25">
      <c r="A9" s="21" t="s">
        <v>180</v>
      </c>
      <c r="B9" s="19">
        <v>4</v>
      </c>
      <c r="C9" s="19">
        <v>6</v>
      </c>
      <c r="D9" s="19">
        <v>8</v>
      </c>
      <c r="E9" s="19">
        <v>8</v>
      </c>
      <c r="F9" s="19">
        <v>5</v>
      </c>
      <c r="G9" s="19">
        <v>5</v>
      </c>
      <c r="H9" s="19"/>
      <c r="I9" s="19"/>
      <c r="J9" s="19"/>
      <c r="K9" s="19"/>
      <c r="L9" s="23"/>
      <c r="M9" s="19"/>
      <c r="N9" s="23"/>
      <c r="O9" s="19"/>
      <c r="P9" s="19"/>
      <c r="Q9" s="19"/>
      <c r="R9" s="19"/>
      <c r="S9" s="9"/>
      <c r="T9" s="9"/>
    </row>
    <row r="10" spans="1:20" x14ac:dyDescent="0.25">
      <c r="A10" s="21" t="s">
        <v>86</v>
      </c>
      <c r="B10" s="19">
        <v>4</v>
      </c>
      <c r="C10" s="19">
        <v>6</v>
      </c>
      <c r="D10" s="19"/>
      <c r="E10" s="19"/>
      <c r="F10" s="19"/>
      <c r="G10" s="19">
        <v>5</v>
      </c>
      <c r="H10" s="19">
        <v>5</v>
      </c>
      <c r="I10" s="19">
        <v>5</v>
      </c>
      <c r="J10" s="19"/>
      <c r="K10" s="19"/>
      <c r="L10" s="23"/>
      <c r="M10" s="19">
        <v>6</v>
      </c>
      <c r="N10" s="23">
        <v>6</v>
      </c>
      <c r="O10" s="19"/>
      <c r="P10" s="19"/>
      <c r="Q10" s="19"/>
      <c r="R10" s="19">
        <v>6</v>
      </c>
      <c r="S10" s="9" t="s">
        <v>98</v>
      </c>
      <c r="T10" s="9" t="s">
        <v>98</v>
      </c>
    </row>
    <row r="11" spans="1:20" x14ac:dyDescent="0.25">
      <c r="A11" s="21" t="s">
        <v>181</v>
      </c>
      <c r="B11" s="19">
        <v>4</v>
      </c>
      <c r="C11" s="19"/>
      <c r="D11" s="19"/>
      <c r="E11" s="19"/>
      <c r="F11" s="19"/>
      <c r="G11" s="19"/>
      <c r="H11" s="19"/>
      <c r="I11" s="19"/>
      <c r="J11" s="19"/>
      <c r="K11" s="19" t="s">
        <v>201</v>
      </c>
      <c r="L11" s="23"/>
      <c r="M11" s="19"/>
      <c r="N11" s="23"/>
      <c r="O11" s="19"/>
      <c r="P11" s="19"/>
      <c r="Q11" s="19"/>
      <c r="R11" s="19">
        <v>5</v>
      </c>
      <c r="S11" s="9"/>
      <c r="T11" s="9"/>
    </row>
    <row r="12" spans="1:20" x14ac:dyDescent="0.25">
      <c r="A12" s="21" t="s">
        <v>92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3"/>
      <c r="M12" s="19"/>
      <c r="N12" s="23"/>
      <c r="O12" s="19"/>
      <c r="P12" s="19"/>
      <c r="Q12" s="19"/>
      <c r="R12" s="19"/>
      <c r="S12" s="9"/>
      <c r="T12" s="9"/>
    </row>
    <row r="13" spans="1:20" x14ac:dyDescent="0.25">
      <c r="A13" s="21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3"/>
      <c r="M13" s="19"/>
      <c r="N13" s="23"/>
      <c r="O13" s="19"/>
      <c r="P13" s="19"/>
      <c r="Q13" s="19"/>
      <c r="R13" s="19"/>
      <c r="S13" s="9"/>
      <c r="T13" s="9"/>
    </row>
    <row r="14" spans="1:20" x14ac:dyDescent="0.25">
      <c r="A14" s="21" t="s">
        <v>90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3"/>
      <c r="M14" s="19"/>
      <c r="N14" s="23"/>
      <c r="O14" s="19"/>
      <c r="P14" s="19"/>
      <c r="Q14" s="19"/>
      <c r="R14" s="19"/>
      <c r="S14" s="9"/>
      <c r="T14" s="9"/>
    </row>
    <row r="15" spans="1:20" x14ac:dyDescent="0.25">
      <c r="A15" s="21" t="s">
        <v>182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3"/>
      <c r="M15" s="19"/>
      <c r="N15" s="23"/>
      <c r="O15" s="19"/>
      <c r="P15" s="19"/>
      <c r="Q15" s="19"/>
      <c r="R15" s="19"/>
      <c r="S15" s="9"/>
      <c r="T15" s="9"/>
    </row>
    <row r="16" spans="1:20" x14ac:dyDescent="0.25">
      <c r="A16" s="21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3"/>
      <c r="M16" s="19"/>
      <c r="N16" s="23"/>
      <c r="O16" s="19"/>
      <c r="P16" s="19"/>
      <c r="Q16" s="19"/>
      <c r="R16" s="19"/>
      <c r="S16" s="9"/>
      <c r="T16" s="9"/>
    </row>
    <row r="17" spans="1:20" x14ac:dyDescent="0.25">
      <c r="A17" s="21" t="s">
        <v>88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3"/>
      <c r="M17" s="19"/>
      <c r="N17" s="23"/>
      <c r="O17" s="19"/>
      <c r="P17" s="19"/>
      <c r="Q17" s="19"/>
      <c r="R17" s="19"/>
      <c r="S17" s="9"/>
      <c r="T17" s="9"/>
    </row>
    <row r="18" spans="1:20" x14ac:dyDescent="0.25">
      <c r="A18" s="21" t="s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3"/>
      <c r="M18" s="19"/>
      <c r="N18" s="23"/>
      <c r="O18" s="19"/>
      <c r="P18" s="19"/>
      <c r="Q18" s="19"/>
      <c r="R18" s="19"/>
      <c r="S18" s="9"/>
      <c r="T18" s="9"/>
    </row>
    <row r="19" spans="1:20" x14ac:dyDescent="0.25">
      <c r="A19" s="21" t="s">
        <v>184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3"/>
      <c r="M19" s="19"/>
      <c r="N19" s="23"/>
      <c r="O19" s="19"/>
      <c r="P19" s="19"/>
      <c r="Q19" s="19"/>
      <c r="R19" s="19"/>
      <c r="S19" s="9"/>
      <c r="T19" s="9"/>
    </row>
    <row r="20" spans="1:20" x14ac:dyDescent="0.25">
      <c r="A20" s="21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3"/>
      <c r="M20" s="19"/>
      <c r="N20" s="23"/>
      <c r="O20" s="19"/>
      <c r="P20" s="19"/>
      <c r="Q20" s="19"/>
      <c r="R20" s="19"/>
      <c r="S20" s="9"/>
      <c r="T20" s="9"/>
    </row>
    <row r="21" spans="1:20" x14ac:dyDescent="0.25">
      <c r="A21" s="21" t="s">
        <v>183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3"/>
      <c r="M21" s="19"/>
      <c r="N21" s="23"/>
      <c r="O21" s="19"/>
      <c r="P21" s="19"/>
      <c r="Q21" s="19"/>
      <c r="R21" s="19"/>
      <c r="S21" s="9"/>
      <c r="T21" s="9"/>
    </row>
    <row r="22" spans="1:20" x14ac:dyDescent="0.25">
      <c r="A22" s="21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3"/>
      <c r="M22" s="19"/>
      <c r="N22" s="23"/>
      <c r="O22" s="19"/>
      <c r="P22" s="19"/>
      <c r="Q22" s="19"/>
      <c r="R22" s="19"/>
      <c r="S22" s="9"/>
      <c r="T22" s="9"/>
    </row>
    <row r="23" spans="1:20" x14ac:dyDescent="0.25">
      <c r="A23" s="21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3"/>
      <c r="M23" s="19"/>
      <c r="N23" s="23"/>
      <c r="O23" s="19"/>
      <c r="P23" s="19"/>
      <c r="Q23" s="19"/>
      <c r="R23" s="19"/>
      <c r="S23" s="9"/>
      <c r="T23" s="9"/>
    </row>
    <row r="24" spans="1:20" x14ac:dyDescent="0.25">
      <c r="A24" s="21" t="s">
        <v>80</v>
      </c>
      <c r="B24" s="19">
        <v>4</v>
      </c>
      <c r="C24" s="19">
        <v>6</v>
      </c>
      <c r="D24" s="19">
        <v>6</v>
      </c>
      <c r="E24" s="19"/>
      <c r="F24" s="19">
        <v>8</v>
      </c>
      <c r="G24" s="19"/>
      <c r="H24" s="19"/>
      <c r="I24" s="19"/>
      <c r="J24" s="19"/>
      <c r="K24" s="19"/>
      <c r="L24" s="23"/>
      <c r="M24" s="19"/>
      <c r="N24" s="23"/>
      <c r="O24" s="19">
        <v>7</v>
      </c>
      <c r="P24" s="19">
        <v>4</v>
      </c>
      <c r="Q24" s="19"/>
      <c r="R24" s="19"/>
      <c r="S24" s="9" t="s">
        <v>105</v>
      </c>
      <c r="T24" s="9"/>
    </row>
    <row r="25" spans="1:20" x14ac:dyDescent="0.25">
      <c r="A25" s="21" t="s">
        <v>187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3"/>
      <c r="M25" s="19"/>
      <c r="N25" s="23"/>
      <c r="O25" s="19"/>
      <c r="P25" s="19">
        <v>4</v>
      </c>
      <c r="Q25" s="19"/>
      <c r="R25" s="19"/>
      <c r="S25" s="9"/>
      <c r="T25" s="9"/>
    </row>
    <row r="26" spans="1:20" x14ac:dyDescent="0.25">
      <c r="A26" s="21" t="s">
        <v>188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3"/>
      <c r="M26" s="19"/>
      <c r="N26" s="23"/>
      <c r="O26" s="19"/>
      <c r="P26" s="19"/>
      <c r="Q26" s="19"/>
      <c r="R26" s="19"/>
      <c r="S26" s="9"/>
      <c r="T26" s="9"/>
    </row>
    <row r="27" spans="1:20" x14ac:dyDescent="0.25">
      <c r="A27" s="21" t="s">
        <v>189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3"/>
      <c r="M27" s="19"/>
      <c r="N27" s="23"/>
      <c r="O27" s="19"/>
      <c r="P27" s="19"/>
      <c r="Q27" s="19"/>
      <c r="R27" s="19"/>
      <c r="S27" s="9"/>
      <c r="T27" s="9"/>
    </row>
  </sheetData>
  <conditionalFormatting sqref="B2:O10 L11:N11 G11 B12:O25 Q2:R27 B27:O27 B26 E26:O26">
    <cfRule type="cellIs" dxfId="220" priority="64" operator="between">
      <formula>7</formula>
      <formula>26</formula>
    </cfRule>
    <cfRule type="cellIs" dxfId="219" priority="65" operator="between">
      <formula>2</formula>
      <formula>6</formula>
    </cfRule>
    <cfRule type="cellIs" dxfId="218" priority="66" operator="equal">
      <formula>1</formula>
    </cfRule>
  </conditionalFormatting>
  <conditionalFormatting sqref="P2:P9 P15 P18:P25 P27">
    <cfRule type="cellIs" dxfId="217" priority="61" operator="between">
      <formula>7</formula>
      <formula>26</formula>
    </cfRule>
    <cfRule type="cellIs" dxfId="216" priority="62" operator="between">
      <formula>2</formula>
      <formula>6</formula>
    </cfRule>
    <cfRule type="cellIs" dxfId="215" priority="63" operator="equal">
      <formula>1</formula>
    </cfRule>
  </conditionalFormatting>
  <conditionalFormatting sqref="P13">
    <cfRule type="cellIs" dxfId="214" priority="58" operator="between">
      <formula>7</formula>
      <formula>26</formula>
    </cfRule>
    <cfRule type="cellIs" dxfId="213" priority="59" operator="between">
      <formula>2</formula>
      <formula>6</formula>
    </cfRule>
    <cfRule type="cellIs" dxfId="212" priority="60" operator="equal">
      <formula>1</formula>
    </cfRule>
  </conditionalFormatting>
  <conditionalFormatting sqref="P12">
    <cfRule type="cellIs" dxfId="211" priority="55" operator="between">
      <formula>7</formula>
      <formula>26</formula>
    </cfRule>
    <cfRule type="cellIs" dxfId="210" priority="56" operator="between">
      <formula>2</formula>
      <formula>6</formula>
    </cfRule>
    <cfRule type="cellIs" dxfId="209" priority="57" operator="equal">
      <formula>1</formula>
    </cfRule>
  </conditionalFormatting>
  <conditionalFormatting sqref="P10">
    <cfRule type="cellIs" dxfId="208" priority="52" operator="between">
      <formula>7</formula>
      <formula>26</formula>
    </cfRule>
    <cfRule type="cellIs" dxfId="207" priority="53" operator="between">
      <formula>2</formula>
      <formula>6</formula>
    </cfRule>
    <cfRule type="cellIs" dxfId="206" priority="54" operator="equal">
      <formula>1</formula>
    </cfRule>
  </conditionalFormatting>
  <conditionalFormatting sqref="P11">
    <cfRule type="cellIs" dxfId="205" priority="49" operator="between">
      <formula>7</formula>
      <formula>26</formula>
    </cfRule>
    <cfRule type="cellIs" dxfId="204" priority="50" operator="between">
      <formula>2</formula>
      <formula>6</formula>
    </cfRule>
    <cfRule type="cellIs" dxfId="203" priority="51" operator="equal">
      <formula>1</formula>
    </cfRule>
  </conditionalFormatting>
  <conditionalFormatting sqref="O11">
    <cfRule type="cellIs" dxfId="202" priority="46" operator="between">
      <formula>7</formula>
      <formula>26</formula>
    </cfRule>
    <cfRule type="cellIs" dxfId="201" priority="47" operator="between">
      <formula>2</formula>
      <formula>6</formula>
    </cfRule>
    <cfRule type="cellIs" dxfId="200" priority="48" operator="equal">
      <formula>1</formula>
    </cfRule>
  </conditionalFormatting>
  <conditionalFormatting sqref="K11">
    <cfRule type="cellIs" dxfId="199" priority="43" operator="between">
      <formula>7</formula>
      <formula>26</formula>
    </cfRule>
    <cfRule type="cellIs" dxfId="198" priority="44" operator="between">
      <formula>2</formula>
      <formula>6</formula>
    </cfRule>
    <cfRule type="cellIs" dxfId="197" priority="45" operator="equal">
      <formula>1</formula>
    </cfRule>
  </conditionalFormatting>
  <conditionalFormatting sqref="J11">
    <cfRule type="cellIs" dxfId="196" priority="40" operator="between">
      <formula>7</formula>
      <formula>26</formula>
    </cfRule>
    <cfRule type="cellIs" dxfId="195" priority="41" operator="between">
      <formula>2</formula>
      <formula>6</formula>
    </cfRule>
    <cfRule type="cellIs" dxfId="194" priority="42" operator="equal">
      <formula>1</formula>
    </cfRule>
  </conditionalFormatting>
  <conditionalFormatting sqref="I11">
    <cfRule type="cellIs" dxfId="193" priority="37" operator="between">
      <formula>7</formula>
      <formula>26</formula>
    </cfRule>
    <cfRule type="cellIs" dxfId="192" priority="38" operator="between">
      <formula>2</formula>
      <formula>6</formula>
    </cfRule>
    <cfRule type="cellIs" dxfId="191" priority="39" operator="equal">
      <formula>1</formula>
    </cfRule>
  </conditionalFormatting>
  <conditionalFormatting sqref="H11">
    <cfRule type="cellIs" dxfId="190" priority="34" operator="between">
      <formula>7</formula>
      <formula>26</formula>
    </cfRule>
    <cfRule type="cellIs" dxfId="189" priority="35" operator="between">
      <formula>2</formula>
      <formula>6</formula>
    </cfRule>
    <cfRule type="cellIs" dxfId="188" priority="36" operator="equal">
      <formula>1</formula>
    </cfRule>
  </conditionalFormatting>
  <conditionalFormatting sqref="F11">
    <cfRule type="cellIs" dxfId="187" priority="31" operator="between">
      <formula>7</formula>
      <formula>26</formula>
    </cfRule>
    <cfRule type="cellIs" dxfId="186" priority="32" operator="between">
      <formula>2</formula>
      <formula>6</formula>
    </cfRule>
    <cfRule type="cellIs" dxfId="185" priority="33" operator="equal">
      <formula>1</formula>
    </cfRule>
  </conditionalFormatting>
  <conditionalFormatting sqref="E11">
    <cfRule type="cellIs" dxfId="184" priority="28" operator="between">
      <formula>7</formula>
      <formula>26</formula>
    </cfRule>
    <cfRule type="cellIs" dxfId="183" priority="29" operator="between">
      <formula>2</formula>
      <formula>6</formula>
    </cfRule>
    <cfRule type="cellIs" dxfId="182" priority="30" operator="equal">
      <formula>1</formula>
    </cfRule>
  </conditionalFormatting>
  <conditionalFormatting sqref="D11">
    <cfRule type="cellIs" dxfId="181" priority="25" operator="between">
      <formula>7</formula>
      <formula>26</formula>
    </cfRule>
    <cfRule type="cellIs" dxfId="180" priority="26" operator="between">
      <formula>2</formula>
      <formula>6</formula>
    </cfRule>
    <cfRule type="cellIs" dxfId="179" priority="27" operator="equal">
      <formula>1</formula>
    </cfRule>
  </conditionalFormatting>
  <conditionalFormatting sqref="C11">
    <cfRule type="cellIs" dxfId="178" priority="22" operator="between">
      <formula>7</formula>
      <formula>26</formula>
    </cfRule>
    <cfRule type="cellIs" dxfId="177" priority="23" operator="between">
      <formula>2</formula>
      <formula>6</formula>
    </cfRule>
    <cfRule type="cellIs" dxfId="176" priority="24" operator="equal">
      <formula>1</formula>
    </cfRule>
  </conditionalFormatting>
  <conditionalFormatting sqref="B11">
    <cfRule type="cellIs" dxfId="175" priority="19" operator="between">
      <formula>7</formula>
      <formula>26</formula>
    </cfRule>
    <cfRule type="cellIs" dxfId="174" priority="20" operator="between">
      <formula>2</formula>
      <formula>6</formula>
    </cfRule>
    <cfRule type="cellIs" dxfId="173" priority="21" operator="equal">
      <formula>1</formula>
    </cfRule>
  </conditionalFormatting>
  <conditionalFormatting sqref="P14">
    <cfRule type="cellIs" dxfId="172" priority="16" operator="between">
      <formula>7</formula>
      <formula>26</formula>
    </cfRule>
    <cfRule type="cellIs" dxfId="171" priority="17" operator="between">
      <formula>2</formula>
      <formula>6</formula>
    </cfRule>
    <cfRule type="cellIs" dxfId="170" priority="18" operator="equal">
      <formula>1</formula>
    </cfRule>
  </conditionalFormatting>
  <conditionalFormatting sqref="P17">
    <cfRule type="cellIs" dxfId="169" priority="13" operator="between">
      <formula>7</formula>
      <formula>26</formula>
    </cfRule>
    <cfRule type="cellIs" dxfId="168" priority="14" operator="between">
      <formula>2</formula>
      <formula>6</formula>
    </cfRule>
    <cfRule type="cellIs" dxfId="167" priority="15" operator="equal">
      <formula>1</formula>
    </cfRule>
  </conditionalFormatting>
  <conditionalFormatting sqref="P26">
    <cfRule type="cellIs" dxfId="166" priority="10" operator="between">
      <formula>7</formula>
      <formula>26</formula>
    </cfRule>
    <cfRule type="cellIs" dxfId="165" priority="11" operator="between">
      <formula>2</formula>
      <formula>6</formula>
    </cfRule>
    <cfRule type="cellIs" dxfId="164" priority="12" operator="equal">
      <formula>1</formula>
    </cfRule>
  </conditionalFormatting>
  <conditionalFormatting sqref="P16">
    <cfRule type="cellIs" dxfId="163" priority="7" operator="between">
      <formula>7</formula>
      <formula>26</formula>
    </cfRule>
    <cfRule type="cellIs" dxfId="162" priority="8" operator="between">
      <formula>2</formula>
      <formula>6</formula>
    </cfRule>
    <cfRule type="cellIs" dxfId="161" priority="9" operator="equal">
      <formula>1</formula>
    </cfRule>
  </conditionalFormatting>
  <conditionalFormatting sqref="C26">
    <cfRule type="cellIs" dxfId="160" priority="4" operator="between">
      <formula>7</formula>
      <formula>26</formula>
    </cfRule>
    <cfRule type="cellIs" dxfId="159" priority="5" operator="between">
      <formula>2</formula>
      <formula>6</formula>
    </cfRule>
    <cfRule type="cellIs" dxfId="158" priority="6" operator="equal">
      <formula>1</formula>
    </cfRule>
  </conditionalFormatting>
  <conditionalFormatting sqref="D26">
    <cfRule type="cellIs" dxfId="157" priority="1" operator="between">
      <formula>7</formula>
      <formula>26</formula>
    </cfRule>
    <cfRule type="cellIs" dxfId="156" priority="2" operator="between">
      <formula>2</formula>
      <formula>6</formula>
    </cfRule>
    <cfRule type="cellIs" dxfId="155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sqref="A1:XFD1048576"/>
    </sheetView>
  </sheetViews>
  <sheetFormatPr defaultRowHeight="15" x14ac:dyDescent="0.25"/>
  <cols>
    <col min="1" max="1" width="14.28515625" style="1" customWidth="1"/>
    <col min="2" max="18" width="4.7109375" customWidth="1"/>
    <col min="20" max="20" width="7.28515625" customWidth="1"/>
  </cols>
  <sheetData>
    <row r="1" spans="1:20" s="1" customFormat="1" x14ac:dyDescent="0.25">
      <c r="B1" s="10" t="s">
        <v>28</v>
      </c>
      <c r="C1" s="10" t="s">
        <v>83</v>
      </c>
      <c r="D1" s="10" t="s">
        <v>30</v>
      </c>
      <c r="E1" s="10" t="s">
        <v>32</v>
      </c>
      <c r="F1" s="10" t="s">
        <v>31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29</v>
      </c>
      <c r="Q1" s="10" t="s">
        <v>42</v>
      </c>
      <c r="R1" s="10" t="s">
        <v>43</v>
      </c>
      <c r="S1" s="9" t="s">
        <v>45</v>
      </c>
      <c r="T1" s="1" t="s">
        <v>67</v>
      </c>
    </row>
    <row r="2" spans="1:20" x14ac:dyDescent="0.25">
      <c r="A2" s="1" t="s">
        <v>135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4">
        <v>2.9411764705882355</v>
      </c>
      <c r="T2" t="s">
        <v>48</v>
      </c>
    </row>
    <row r="3" spans="1:20" x14ac:dyDescent="0.25">
      <c r="A3" s="1" t="s">
        <v>136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>
        <v>7.3529411764705879</v>
      </c>
      <c r="T3" t="s">
        <v>51</v>
      </c>
    </row>
    <row r="4" spans="1:20" x14ac:dyDescent="0.25">
      <c r="A4" s="1" t="s">
        <v>114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4">
        <v>15.823529411764707</v>
      </c>
      <c r="T4" t="s">
        <v>59</v>
      </c>
    </row>
    <row r="5" spans="1:20" x14ac:dyDescent="0.25">
      <c r="A5" s="1" t="s">
        <v>115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4">
        <v>14.352941176470589</v>
      </c>
      <c r="T5" t="s">
        <v>60</v>
      </c>
    </row>
    <row r="6" spans="1:20" x14ac:dyDescent="0.25">
      <c r="A6" s="1" t="s">
        <v>134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4">
        <v>2.4705882352941178</v>
      </c>
      <c r="T6" t="s">
        <v>50</v>
      </c>
    </row>
    <row r="7" spans="1:20" x14ac:dyDescent="0.25">
      <c r="A7" s="1" t="s">
        <v>137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4">
        <v>2.6470588235294117</v>
      </c>
      <c r="T7" t="s">
        <v>55</v>
      </c>
    </row>
    <row r="8" spans="1:20" x14ac:dyDescent="0.25">
      <c r="A8" s="1" t="s">
        <v>113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  <c r="S8" s="14">
        <v>7.1875</v>
      </c>
      <c r="T8" t="s">
        <v>53</v>
      </c>
    </row>
    <row r="9" spans="1:20" x14ac:dyDescent="0.25">
      <c r="A9" s="1" t="s">
        <v>120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4">
        <v>11.117647058823529</v>
      </c>
      <c r="T9" t="s">
        <v>57</v>
      </c>
    </row>
    <row r="10" spans="1:20" x14ac:dyDescent="0.25">
      <c r="A10" s="1" t="s">
        <v>123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4">
        <v>15.411764705882353</v>
      </c>
    </row>
    <row r="11" spans="1:20" x14ac:dyDescent="0.25">
      <c r="A11" s="1" t="s">
        <v>131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4">
        <v>20.058823529411764</v>
      </c>
    </row>
    <row r="12" spans="1:20" x14ac:dyDescent="0.25">
      <c r="A12" s="1" t="s">
        <v>118</v>
      </c>
      <c r="B12" s="17"/>
      <c r="C12" s="11"/>
      <c r="D12" s="17"/>
      <c r="E12" s="11"/>
      <c r="F12" s="11"/>
      <c r="G12" s="18"/>
      <c r="H12" s="15"/>
      <c r="I12" s="18"/>
      <c r="J12" s="18"/>
      <c r="K12" s="15"/>
      <c r="L12" s="18"/>
      <c r="M12" s="18"/>
      <c r="N12" s="18"/>
      <c r="O12" s="18"/>
      <c r="P12" s="18"/>
      <c r="Q12" s="18"/>
      <c r="R12" s="18"/>
      <c r="S12" s="14">
        <v>18.8</v>
      </c>
    </row>
    <row r="13" spans="1:20" x14ac:dyDescent="0.25">
      <c r="A13" s="1" t="s">
        <v>119</v>
      </c>
      <c r="B13" s="11"/>
      <c r="C13" s="17"/>
      <c r="D13" s="11"/>
      <c r="E13" s="11"/>
      <c r="F13" s="11"/>
      <c r="G13" s="15"/>
      <c r="H13" s="18"/>
      <c r="I13" s="15"/>
      <c r="J13" s="18"/>
      <c r="K13" s="18"/>
      <c r="L13" s="15"/>
      <c r="M13" s="18"/>
      <c r="N13" s="15"/>
      <c r="O13" s="18"/>
      <c r="P13" s="18"/>
      <c r="Q13" s="18"/>
      <c r="R13" s="18"/>
      <c r="S13" s="14">
        <v>22.2</v>
      </c>
    </row>
    <row r="14" spans="1:20" x14ac:dyDescent="0.25">
      <c r="A14" s="1" t="s">
        <v>121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4">
        <v>9.5294117647058822</v>
      </c>
      <c r="T14" t="s">
        <v>54</v>
      </c>
    </row>
    <row r="15" spans="1:20" x14ac:dyDescent="0.25">
      <c r="A15" s="1" t="s">
        <v>130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>
        <v>7.5882352941176467</v>
      </c>
      <c r="T15" t="s">
        <v>56</v>
      </c>
    </row>
    <row r="16" spans="1:20" x14ac:dyDescent="0.25">
      <c r="A16" s="1" t="s">
        <v>122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4">
        <v>22.647058823529413</v>
      </c>
    </row>
    <row r="17" spans="1:20" x14ac:dyDescent="0.25">
      <c r="A17" s="1" t="s">
        <v>129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4">
        <v>22</v>
      </c>
    </row>
    <row r="18" spans="1:20" x14ac:dyDescent="0.25">
      <c r="A18" s="1" t="s">
        <v>116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4">
        <v>22.882352941176471</v>
      </c>
      <c r="T18" t="s">
        <v>62</v>
      </c>
    </row>
    <row r="19" spans="1:20" x14ac:dyDescent="0.25">
      <c r="A19" s="1" t="s">
        <v>117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4">
        <v>22.823529411764707</v>
      </c>
    </row>
    <row r="20" spans="1:20" x14ac:dyDescent="0.25">
      <c r="A20" s="1" t="s">
        <v>132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4">
        <v>17.117647058823529</v>
      </c>
    </row>
    <row r="21" spans="1:20" x14ac:dyDescent="0.25">
      <c r="A21" s="1" t="s">
        <v>127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4">
        <v>17.117647058823529</v>
      </c>
      <c r="T21" t="s">
        <v>61</v>
      </c>
    </row>
    <row r="22" spans="1:20" x14ac:dyDescent="0.25">
      <c r="A22" s="1" t="s">
        <v>128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4">
        <v>12.529411764705882</v>
      </c>
      <c r="T22" t="s">
        <v>52</v>
      </c>
    </row>
    <row r="23" spans="1:20" x14ac:dyDescent="0.25">
      <c r="A23" s="1" t="s">
        <v>125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4">
        <v>11.647058823529411</v>
      </c>
      <c r="T23" t="s">
        <v>49</v>
      </c>
    </row>
    <row r="24" spans="1:20" x14ac:dyDescent="0.25">
      <c r="A24" s="1" t="s">
        <v>112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>
        <v>5.0588235294117645</v>
      </c>
    </row>
    <row r="25" spans="1:20" x14ac:dyDescent="0.25">
      <c r="A25" s="1" t="s">
        <v>126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4">
        <v>4.5294117647058822</v>
      </c>
      <c r="T25" t="s">
        <v>58</v>
      </c>
    </row>
    <row r="26" spans="1:20" x14ac:dyDescent="0.25">
      <c r="A26" s="1" t="s">
        <v>124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>
        <v>16.764705882352942</v>
      </c>
    </row>
    <row r="27" spans="1:20" x14ac:dyDescent="0.25">
      <c r="A27" s="1" t="s">
        <v>133</v>
      </c>
      <c r="B27" s="17"/>
      <c r="C27" s="11"/>
      <c r="D27" s="11"/>
      <c r="E27" s="11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4">
        <v>10.352941176470589</v>
      </c>
    </row>
  </sheetData>
  <conditionalFormatting sqref="S12:S13">
    <cfRule type="top10" dxfId="154" priority="21" bottom="1" rank="1"/>
    <cfRule type="cellIs" dxfId="153" priority="22" operator="between">
      <formula>27</formula>
      <formula>28</formula>
    </cfRule>
    <cfRule type="cellIs" dxfId="152" priority="23" operator="between">
      <formula>21</formula>
      <formula>26</formula>
    </cfRule>
    <cfRule type="cellIs" dxfId="151" priority="24" operator="between">
      <formula>11</formula>
      <formula>20</formula>
    </cfRule>
    <cfRule type="cellIs" dxfId="150" priority="25" operator="between">
      <formula>2</formula>
      <formula>10</formula>
    </cfRule>
    <cfRule type="cellIs" dxfId="149" priority="26" operator="equal">
      <formula>1</formula>
    </cfRule>
  </conditionalFormatting>
  <conditionalFormatting sqref="S2:S11 S14:S27">
    <cfRule type="top10" dxfId="148" priority="27" bottom="1" rank="1"/>
    <cfRule type="cellIs" dxfId="147" priority="28" operator="between">
      <formula>27</formula>
      <formula>28</formula>
    </cfRule>
    <cfRule type="cellIs" dxfId="146" priority="29" operator="between">
      <formula>21</formula>
      <formula>26</formula>
    </cfRule>
    <cfRule type="cellIs" dxfId="145" priority="30" operator="between">
      <formula>11</formula>
      <formula>20</formula>
    </cfRule>
    <cfRule type="cellIs" dxfId="144" priority="31" operator="between">
      <formula>2</formula>
      <formula>10</formula>
    </cfRule>
    <cfRule type="cellIs" dxfId="143" priority="32" operator="equal">
      <formula>1</formula>
    </cfRule>
  </conditionalFormatting>
  <conditionalFormatting sqref="J2:R11 J14:R27">
    <cfRule type="cellIs" dxfId="142" priority="16" operator="between">
      <formula>27</formula>
      <formula>28</formula>
    </cfRule>
    <cfRule type="cellIs" dxfId="141" priority="17" operator="between">
      <formula>21</formula>
      <formula>26</formula>
    </cfRule>
    <cfRule type="cellIs" dxfId="140" priority="18" operator="between">
      <formula>11</formula>
      <formula>20</formula>
    </cfRule>
    <cfRule type="cellIs" dxfId="139" priority="19" operator="between">
      <formula>2</formula>
      <formula>10</formula>
    </cfRule>
    <cfRule type="cellIs" dxfId="138" priority="20" operator="equal">
      <formula>1</formula>
    </cfRule>
  </conditionalFormatting>
  <conditionalFormatting sqref="B2:I11 B14:I27">
    <cfRule type="cellIs" dxfId="137" priority="11" operator="between">
      <formula>27</formula>
      <formula>28</formula>
    </cfRule>
    <cfRule type="cellIs" dxfId="136" priority="12" operator="between">
      <formula>21</formula>
      <formula>26</formula>
    </cfRule>
    <cfRule type="cellIs" dxfId="135" priority="13" operator="between">
      <formula>11</formula>
      <formula>20</formula>
    </cfRule>
    <cfRule type="cellIs" dxfId="134" priority="14" operator="between">
      <formula>2</formula>
      <formula>10</formula>
    </cfRule>
    <cfRule type="cellIs" dxfId="133" priority="15" operator="equal">
      <formula>1</formula>
    </cfRule>
  </conditionalFormatting>
  <conditionalFormatting sqref="J12:R13">
    <cfRule type="cellIs" dxfId="132" priority="6" operator="between">
      <formula>27</formula>
      <formula>28</formula>
    </cfRule>
    <cfRule type="cellIs" dxfId="131" priority="7" operator="between">
      <formula>21</formula>
      <formula>26</formula>
    </cfRule>
    <cfRule type="cellIs" dxfId="130" priority="8" operator="between">
      <formula>11</formula>
      <formula>20</formula>
    </cfRule>
    <cfRule type="cellIs" dxfId="129" priority="9" operator="between">
      <formula>2</formula>
      <formula>10</formula>
    </cfRule>
    <cfRule type="cellIs" dxfId="128" priority="10" operator="equal">
      <formula>1</formula>
    </cfRule>
  </conditionalFormatting>
  <conditionalFormatting sqref="B12:I13">
    <cfRule type="cellIs" dxfId="127" priority="1" operator="between">
      <formula>27</formula>
      <formula>28</formula>
    </cfRule>
    <cfRule type="cellIs" dxfId="126" priority="2" operator="between">
      <formula>21</formula>
      <formula>26</formula>
    </cfRule>
    <cfRule type="cellIs" dxfId="125" priority="3" operator="between">
      <formula>11</formula>
      <formula>20</formula>
    </cfRule>
    <cfRule type="cellIs" dxfId="124" priority="4" operator="between">
      <formula>2</formula>
      <formula>10</formula>
    </cfRule>
    <cfRule type="cellIs" dxfId="123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5" x14ac:dyDescent="0.25"/>
  <cols>
    <col min="1" max="1" width="14.28515625" customWidth="1"/>
    <col min="2" max="17" width="5.28515625" style="12" customWidth="1"/>
    <col min="18" max="18" width="8.5703125" style="13" customWidth="1"/>
    <col min="19" max="19" width="9.140625" style="12"/>
  </cols>
  <sheetData>
    <row r="1" spans="1:20" x14ac:dyDescent="0.25">
      <c r="A1" s="1"/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13" t="s">
        <v>45</v>
      </c>
      <c r="S1" s="10"/>
      <c r="T1" s="1"/>
    </row>
    <row r="2" spans="1:20" x14ac:dyDescent="0.25">
      <c r="A2" s="1" t="s">
        <v>6</v>
      </c>
      <c r="B2" s="11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4">
        <f>S2/T2</f>
        <v>2</v>
      </c>
      <c r="S2" s="16">
        <f t="shared" ref="S2:S23" si="0">SUM(B2:Q2)</f>
        <v>2</v>
      </c>
      <c r="T2">
        <f t="shared" ref="T2:T23" si="1">COUNT(B2:Q2)</f>
        <v>1</v>
      </c>
    </row>
    <row r="3" spans="1:20" x14ac:dyDescent="0.25">
      <c r="A3" s="1" t="s">
        <v>1</v>
      </c>
      <c r="B3" s="11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4">
        <f t="shared" ref="R3:R23" si="2">S3/T3</f>
        <v>1</v>
      </c>
      <c r="S3" s="16">
        <f t="shared" si="0"/>
        <v>1</v>
      </c>
      <c r="T3">
        <f t="shared" si="1"/>
        <v>1</v>
      </c>
    </row>
    <row r="4" spans="1:20" x14ac:dyDescent="0.25">
      <c r="A4" s="1" t="s">
        <v>80</v>
      </c>
      <c r="B4" s="11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4">
        <f t="shared" si="2"/>
        <v>3</v>
      </c>
      <c r="S4" s="16">
        <f t="shared" si="0"/>
        <v>3</v>
      </c>
      <c r="T4">
        <f t="shared" si="1"/>
        <v>1</v>
      </c>
    </row>
    <row r="5" spans="1:20" x14ac:dyDescent="0.25">
      <c r="A5" s="1" t="s">
        <v>13</v>
      </c>
      <c r="B5" s="11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4">
        <f t="shared" si="2"/>
        <v>6</v>
      </c>
      <c r="S5" s="16">
        <f t="shared" si="0"/>
        <v>6</v>
      </c>
      <c r="T5">
        <f t="shared" si="1"/>
        <v>1</v>
      </c>
    </row>
    <row r="6" spans="1:20" x14ac:dyDescent="0.25">
      <c r="A6" s="1" t="s">
        <v>10</v>
      </c>
      <c r="B6" s="11">
        <v>16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4">
        <f t="shared" si="2"/>
        <v>16</v>
      </c>
      <c r="S6" s="16">
        <f t="shared" si="0"/>
        <v>16</v>
      </c>
      <c r="T6">
        <f t="shared" si="1"/>
        <v>1</v>
      </c>
    </row>
    <row r="7" spans="1:20" x14ac:dyDescent="0.25">
      <c r="A7" s="1" t="s">
        <v>85</v>
      </c>
      <c r="B7" s="11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4">
        <f t="shared" si="2"/>
        <v>10</v>
      </c>
      <c r="S7" s="16">
        <f t="shared" si="0"/>
        <v>10</v>
      </c>
      <c r="T7">
        <f t="shared" si="1"/>
        <v>1</v>
      </c>
    </row>
    <row r="8" spans="1:20" x14ac:dyDescent="0.25">
      <c r="A8" s="1" t="s">
        <v>0</v>
      </c>
      <c r="B8" s="11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4">
        <f t="shared" si="2"/>
        <v>4</v>
      </c>
      <c r="S8" s="16">
        <f t="shared" si="0"/>
        <v>4</v>
      </c>
      <c r="T8">
        <f t="shared" si="1"/>
        <v>1</v>
      </c>
    </row>
    <row r="9" spans="1:20" x14ac:dyDescent="0.25">
      <c r="A9" s="1" t="s">
        <v>23</v>
      </c>
      <c r="B9" s="11">
        <v>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4">
        <f t="shared" si="2"/>
        <v>5</v>
      </c>
      <c r="S9" s="16">
        <f t="shared" si="0"/>
        <v>5</v>
      </c>
      <c r="T9">
        <f t="shared" si="1"/>
        <v>1</v>
      </c>
    </row>
    <row r="10" spans="1:20" x14ac:dyDescent="0.25">
      <c r="A10" s="1" t="s">
        <v>86</v>
      </c>
      <c r="B10" s="11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4">
        <f t="shared" si="2"/>
        <v>12</v>
      </c>
      <c r="S10" s="16">
        <f t="shared" si="0"/>
        <v>12</v>
      </c>
      <c r="T10">
        <f t="shared" si="1"/>
        <v>1</v>
      </c>
    </row>
    <row r="11" spans="1:20" x14ac:dyDescent="0.25">
      <c r="A11" s="1" t="s">
        <v>87</v>
      </c>
      <c r="B11" s="11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>
        <f t="shared" si="2"/>
        <v>7</v>
      </c>
      <c r="S11" s="16">
        <f t="shared" si="0"/>
        <v>7</v>
      </c>
      <c r="T11">
        <f t="shared" si="1"/>
        <v>1</v>
      </c>
    </row>
    <row r="12" spans="1:20" x14ac:dyDescent="0.25">
      <c r="A12" s="1" t="s">
        <v>20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4" t="e">
        <f t="shared" si="2"/>
        <v>#DIV/0!</v>
      </c>
      <c r="S12" s="16">
        <f t="shared" si="0"/>
        <v>0</v>
      </c>
      <c r="T12">
        <f t="shared" si="1"/>
        <v>0</v>
      </c>
    </row>
    <row r="13" spans="1:20" x14ac:dyDescent="0.25">
      <c r="A13" s="1" t="s">
        <v>81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4" t="e">
        <f t="shared" si="2"/>
        <v>#DIV/0!</v>
      </c>
      <c r="S13" s="16">
        <f t="shared" si="0"/>
        <v>0</v>
      </c>
      <c r="T13">
        <f t="shared" si="1"/>
        <v>0</v>
      </c>
    </row>
    <row r="14" spans="1:20" x14ac:dyDescent="0.25">
      <c r="A14" s="1" t="s">
        <v>88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4" t="e">
        <f t="shared" si="2"/>
        <v>#DIV/0!</v>
      </c>
      <c r="S14" s="16">
        <f t="shared" si="0"/>
        <v>0</v>
      </c>
      <c r="T14">
        <f t="shared" si="1"/>
        <v>0</v>
      </c>
    </row>
    <row r="15" spans="1:20" x14ac:dyDescent="0.25">
      <c r="A15" s="1" t="s">
        <v>89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4" t="e">
        <f t="shared" si="2"/>
        <v>#DIV/0!</v>
      </c>
      <c r="S15" s="16">
        <f t="shared" si="0"/>
        <v>0</v>
      </c>
      <c r="T15">
        <f t="shared" si="1"/>
        <v>0</v>
      </c>
    </row>
    <row r="16" spans="1:20" x14ac:dyDescent="0.25">
      <c r="A16" s="1" t="s">
        <v>12</v>
      </c>
      <c r="B16" s="11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4">
        <f t="shared" si="2"/>
        <v>8</v>
      </c>
      <c r="S16" s="16">
        <f t="shared" si="0"/>
        <v>8</v>
      </c>
      <c r="T16">
        <f t="shared" si="1"/>
        <v>1</v>
      </c>
    </row>
    <row r="17" spans="1:20" x14ac:dyDescent="0.25">
      <c r="A17" s="1" t="s">
        <v>11</v>
      </c>
      <c r="B17" s="11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4">
        <f t="shared" si="2"/>
        <v>14</v>
      </c>
      <c r="S17" s="16">
        <f t="shared" si="0"/>
        <v>14</v>
      </c>
      <c r="T17">
        <f t="shared" si="1"/>
        <v>1</v>
      </c>
    </row>
    <row r="18" spans="1:20" x14ac:dyDescent="0.25">
      <c r="A18" s="1" t="s">
        <v>19</v>
      </c>
      <c r="B18" s="11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>
        <f t="shared" si="2"/>
        <v>9</v>
      </c>
      <c r="S18" s="16">
        <f t="shared" si="0"/>
        <v>9</v>
      </c>
      <c r="T18">
        <f t="shared" si="1"/>
        <v>1</v>
      </c>
    </row>
    <row r="19" spans="1:20" x14ac:dyDescent="0.25">
      <c r="A19" s="1" t="s">
        <v>90</v>
      </c>
      <c r="B19" s="11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>
        <f t="shared" si="2"/>
        <v>11</v>
      </c>
      <c r="S19" s="16">
        <f t="shared" si="0"/>
        <v>11</v>
      </c>
      <c r="T19">
        <f t="shared" si="1"/>
        <v>1</v>
      </c>
    </row>
    <row r="20" spans="1:20" x14ac:dyDescent="0.25">
      <c r="A20" s="1" t="s">
        <v>82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4" t="e">
        <f t="shared" si="2"/>
        <v>#DIV/0!</v>
      </c>
      <c r="S20" s="16">
        <f t="shared" si="0"/>
        <v>0</v>
      </c>
      <c r="T20">
        <f t="shared" si="1"/>
        <v>0</v>
      </c>
    </row>
    <row r="21" spans="1:20" x14ac:dyDescent="0.25">
      <c r="A21" s="1" t="s">
        <v>91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4" t="e">
        <f t="shared" si="2"/>
        <v>#DIV/0!</v>
      </c>
      <c r="S21" s="16">
        <f t="shared" si="0"/>
        <v>0</v>
      </c>
      <c r="T21">
        <f t="shared" si="1"/>
        <v>0</v>
      </c>
    </row>
    <row r="22" spans="1:20" x14ac:dyDescent="0.25">
      <c r="A22" s="1" t="s">
        <v>92</v>
      </c>
      <c r="B22" s="11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4">
        <f t="shared" si="2"/>
        <v>13</v>
      </c>
      <c r="S22" s="16">
        <f t="shared" si="0"/>
        <v>13</v>
      </c>
      <c r="T22">
        <f t="shared" si="1"/>
        <v>1</v>
      </c>
    </row>
    <row r="23" spans="1:20" x14ac:dyDescent="0.25">
      <c r="A23" s="1" t="s">
        <v>93</v>
      </c>
      <c r="B23" s="11">
        <v>15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4">
        <f t="shared" si="2"/>
        <v>15</v>
      </c>
      <c r="S23" s="16">
        <f t="shared" si="0"/>
        <v>15</v>
      </c>
      <c r="T23">
        <f t="shared" si="1"/>
        <v>1</v>
      </c>
    </row>
  </sheetData>
  <conditionalFormatting sqref="J2:Q23">
    <cfRule type="cellIs" dxfId="122" priority="12" operator="between">
      <formula>27</formula>
      <formula>28</formula>
    </cfRule>
    <cfRule type="cellIs" dxfId="121" priority="13" operator="between">
      <formula>21</formula>
      <formula>26</formula>
    </cfRule>
    <cfRule type="cellIs" dxfId="120" priority="14" operator="between">
      <formula>11</formula>
      <formula>20</formula>
    </cfRule>
    <cfRule type="cellIs" dxfId="119" priority="15" operator="between">
      <formula>2</formula>
      <formula>10</formula>
    </cfRule>
    <cfRule type="cellIs" dxfId="118" priority="16" operator="equal">
      <formula>1</formula>
    </cfRule>
  </conditionalFormatting>
  <conditionalFormatting sqref="B2:I23">
    <cfRule type="cellIs" dxfId="117" priority="7" operator="between">
      <formula>27</formula>
      <formula>28</formula>
    </cfRule>
    <cfRule type="cellIs" dxfId="116" priority="8" operator="between">
      <formula>21</formula>
      <formula>26</formula>
    </cfRule>
    <cfRule type="cellIs" dxfId="115" priority="9" operator="between">
      <formula>11</formula>
      <formula>20</formula>
    </cfRule>
    <cfRule type="cellIs" dxfId="114" priority="10" operator="between">
      <formula>2</formula>
      <formula>10</formula>
    </cfRule>
    <cfRule type="cellIs" dxfId="113" priority="11" operator="equal">
      <formula>1</formula>
    </cfRule>
  </conditionalFormatting>
  <conditionalFormatting sqref="R2:R23">
    <cfRule type="top10" dxfId="112" priority="112" bottom="1" rank="1"/>
    <cfRule type="cellIs" dxfId="111" priority="113" operator="between">
      <formula>27</formula>
      <formula>28</formula>
    </cfRule>
    <cfRule type="cellIs" dxfId="110" priority="114" operator="between">
      <formula>21</formula>
      <formula>26</formula>
    </cfRule>
    <cfRule type="cellIs" dxfId="109" priority="115" operator="between">
      <formula>11</formula>
      <formula>20</formula>
    </cfRule>
    <cfRule type="cellIs" dxfId="108" priority="116" operator="between">
      <formula>2</formula>
      <formula>10</formula>
    </cfRule>
    <cfRule type="cellIs" dxfId="107" priority="117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workbookViewId="0">
      <selection activeCell="Q25" sqref="Q25"/>
    </sheetView>
  </sheetViews>
  <sheetFormatPr defaultRowHeight="15" x14ac:dyDescent="0.25"/>
  <cols>
    <col min="1" max="1" width="14.28515625" customWidth="1"/>
    <col min="2" max="17" width="5.28515625" style="12" customWidth="1"/>
  </cols>
  <sheetData>
    <row r="1" spans="1:20" x14ac:dyDescent="0.25">
      <c r="A1" s="1"/>
      <c r="B1" s="10" t="s">
        <v>28</v>
      </c>
      <c r="C1" s="10" t="s">
        <v>29</v>
      </c>
      <c r="D1" s="10" t="s">
        <v>30</v>
      </c>
      <c r="E1" s="10" t="s">
        <v>31</v>
      </c>
      <c r="F1" s="10" t="s">
        <v>32</v>
      </c>
      <c r="G1" s="10" t="s">
        <v>33</v>
      </c>
      <c r="H1" s="10" t="s">
        <v>34</v>
      </c>
      <c r="I1" s="10" t="s">
        <v>35</v>
      </c>
      <c r="J1" s="10" t="s">
        <v>36</v>
      </c>
      <c r="K1" s="10" t="s">
        <v>37</v>
      </c>
      <c r="L1" s="10" t="s">
        <v>38</v>
      </c>
      <c r="M1" s="10" t="s">
        <v>39</v>
      </c>
      <c r="N1" s="10" t="s">
        <v>40</v>
      </c>
      <c r="O1" s="10" t="s">
        <v>41</v>
      </c>
      <c r="P1" s="10" t="s">
        <v>42</v>
      </c>
      <c r="Q1" s="10" t="s">
        <v>43</v>
      </c>
      <c r="R1" s="8" t="s">
        <v>68</v>
      </c>
      <c r="S1" s="2"/>
      <c r="T1" s="1"/>
    </row>
    <row r="2" spans="1:20" x14ac:dyDescent="0.25">
      <c r="A2" s="1" t="s">
        <v>0</v>
      </c>
      <c r="B2" s="11">
        <v>4</v>
      </c>
      <c r="C2" s="11">
        <v>1</v>
      </c>
      <c r="D2" s="11">
        <v>2</v>
      </c>
      <c r="E2" s="11" t="s">
        <v>64</v>
      </c>
      <c r="F2" s="11">
        <v>2</v>
      </c>
      <c r="G2" s="11">
        <v>2</v>
      </c>
      <c r="H2" s="11">
        <v>2</v>
      </c>
      <c r="I2" s="11">
        <v>1</v>
      </c>
      <c r="J2" s="11">
        <v>1</v>
      </c>
      <c r="K2" s="11">
        <v>1</v>
      </c>
      <c r="L2" s="11">
        <v>1</v>
      </c>
      <c r="M2" s="11">
        <v>2</v>
      </c>
      <c r="N2" s="11">
        <v>2</v>
      </c>
      <c r="O2" s="11">
        <v>1</v>
      </c>
      <c r="P2" s="11">
        <v>3</v>
      </c>
      <c r="Q2" s="11">
        <v>1</v>
      </c>
      <c r="R2" s="8" t="s">
        <v>76</v>
      </c>
      <c r="S2" s="7"/>
      <c r="T2">
        <f t="shared" ref="T2:T29" si="0">COUNT(B2:Q2)</f>
        <v>15</v>
      </c>
    </row>
    <row r="3" spans="1:20" x14ac:dyDescent="0.25">
      <c r="A3" s="1" t="s">
        <v>1</v>
      </c>
      <c r="B3" s="11" t="s">
        <v>66</v>
      </c>
      <c r="C3" s="11" t="s">
        <v>64</v>
      </c>
      <c r="D3" s="11">
        <v>1</v>
      </c>
      <c r="E3" s="11">
        <v>4</v>
      </c>
      <c r="F3" s="11">
        <v>5</v>
      </c>
      <c r="G3" s="11">
        <v>4</v>
      </c>
      <c r="H3" s="11" t="s">
        <v>64</v>
      </c>
      <c r="I3" s="11">
        <v>2</v>
      </c>
      <c r="J3" s="11">
        <v>3</v>
      </c>
      <c r="K3" s="11">
        <v>10</v>
      </c>
      <c r="L3" s="11">
        <v>4</v>
      </c>
      <c r="M3" s="11">
        <v>4</v>
      </c>
      <c r="N3" s="11">
        <v>1</v>
      </c>
      <c r="O3" s="11">
        <v>10</v>
      </c>
      <c r="P3" s="11">
        <v>1</v>
      </c>
      <c r="Q3" s="11">
        <v>4</v>
      </c>
      <c r="R3" s="8" t="s">
        <v>77</v>
      </c>
      <c r="S3" s="7"/>
      <c r="T3">
        <f t="shared" si="0"/>
        <v>13</v>
      </c>
    </row>
    <row r="4" spans="1:20" x14ac:dyDescent="0.25">
      <c r="A4" s="1" t="s">
        <v>2</v>
      </c>
      <c r="B4" s="11">
        <v>5</v>
      </c>
      <c r="C4" s="11">
        <v>7</v>
      </c>
      <c r="D4" s="11" t="s">
        <v>64</v>
      </c>
      <c r="E4" s="11" t="s">
        <v>64</v>
      </c>
      <c r="F4" s="11">
        <v>6</v>
      </c>
      <c r="G4" s="11">
        <v>6</v>
      </c>
      <c r="H4" s="11">
        <v>9</v>
      </c>
      <c r="I4" s="11">
        <v>5</v>
      </c>
      <c r="J4" s="11" t="s">
        <v>64</v>
      </c>
      <c r="K4" s="11" t="s">
        <v>64</v>
      </c>
      <c r="L4" s="11">
        <v>8</v>
      </c>
      <c r="M4" s="11">
        <v>8</v>
      </c>
      <c r="N4" s="11" t="s">
        <v>66</v>
      </c>
      <c r="O4" s="11">
        <v>9</v>
      </c>
      <c r="P4" s="11" t="s">
        <v>64</v>
      </c>
      <c r="Q4" s="11" t="s">
        <v>64</v>
      </c>
      <c r="R4" s="8" t="s">
        <v>71</v>
      </c>
      <c r="S4" s="7"/>
      <c r="T4">
        <f t="shared" si="0"/>
        <v>9</v>
      </c>
    </row>
    <row r="5" spans="1:20" x14ac:dyDescent="0.25">
      <c r="A5" s="1" t="s">
        <v>3</v>
      </c>
      <c r="B5" s="11">
        <v>16</v>
      </c>
      <c r="C5" s="11" t="s">
        <v>64</v>
      </c>
      <c r="D5" s="11">
        <v>9</v>
      </c>
      <c r="E5" s="11" t="s">
        <v>64</v>
      </c>
      <c r="F5" s="11" t="s">
        <v>64</v>
      </c>
      <c r="G5" s="11">
        <v>8</v>
      </c>
      <c r="H5" s="11">
        <v>14</v>
      </c>
      <c r="I5" s="11" t="s">
        <v>64</v>
      </c>
      <c r="J5" s="11">
        <v>10</v>
      </c>
      <c r="K5" s="11">
        <v>3</v>
      </c>
      <c r="L5" s="11" t="s">
        <v>64</v>
      </c>
      <c r="M5" s="11" t="s">
        <v>64</v>
      </c>
      <c r="N5" s="11">
        <v>14</v>
      </c>
      <c r="O5" s="11">
        <v>4</v>
      </c>
      <c r="P5" s="11" t="s">
        <v>64</v>
      </c>
      <c r="Q5" s="11" t="s">
        <v>64</v>
      </c>
      <c r="R5" s="8" t="s">
        <v>72</v>
      </c>
      <c r="S5" s="7"/>
      <c r="T5">
        <f t="shared" si="0"/>
        <v>8</v>
      </c>
    </row>
    <row r="6" spans="1:20" x14ac:dyDescent="0.25">
      <c r="A6" s="1" t="s">
        <v>4</v>
      </c>
      <c r="B6" s="11">
        <v>1</v>
      </c>
      <c r="C6" s="11">
        <v>2</v>
      </c>
      <c r="D6" s="11" t="s">
        <v>64</v>
      </c>
      <c r="E6" s="11">
        <v>1</v>
      </c>
      <c r="F6" s="11">
        <v>1</v>
      </c>
      <c r="G6" s="11">
        <v>1</v>
      </c>
      <c r="H6" s="11">
        <v>1</v>
      </c>
      <c r="I6" s="11">
        <v>4</v>
      </c>
      <c r="J6" s="11">
        <v>4</v>
      </c>
      <c r="K6" s="11">
        <v>2</v>
      </c>
      <c r="L6" s="11" t="s">
        <v>66</v>
      </c>
      <c r="M6" s="11" t="s">
        <v>64</v>
      </c>
      <c r="N6" s="11">
        <v>3</v>
      </c>
      <c r="O6" s="11">
        <v>2</v>
      </c>
      <c r="P6" s="11" t="s">
        <v>66</v>
      </c>
      <c r="Q6" s="11">
        <v>2</v>
      </c>
      <c r="R6" s="8" t="s">
        <v>78</v>
      </c>
      <c r="S6" s="7"/>
      <c r="T6">
        <f t="shared" si="0"/>
        <v>12</v>
      </c>
    </row>
    <row r="7" spans="1:20" x14ac:dyDescent="0.25">
      <c r="A7" s="1" t="s">
        <v>5</v>
      </c>
      <c r="B7" s="11">
        <v>13</v>
      </c>
      <c r="C7" s="11" t="s">
        <v>64</v>
      </c>
      <c r="D7" s="11" t="s">
        <v>64</v>
      </c>
      <c r="E7" s="11" t="s">
        <v>64</v>
      </c>
      <c r="F7" s="11">
        <v>10</v>
      </c>
      <c r="G7" s="11" t="s">
        <v>64</v>
      </c>
      <c r="H7" s="11">
        <v>10</v>
      </c>
      <c r="I7" s="11">
        <v>12</v>
      </c>
      <c r="J7" s="11">
        <v>12</v>
      </c>
      <c r="K7" s="11">
        <v>11</v>
      </c>
      <c r="L7" s="11">
        <v>6</v>
      </c>
      <c r="M7" s="11">
        <v>9</v>
      </c>
      <c r="N7" s="11">
        <v>13</v>
      </c>
      <c r="O7" s="11">
        <v>5</v>
      </c>
      <c r="P7" s="11">
        <v>4</v>
      </c>
      <c r="Q7" s="11" t="s">
        <v>64</v>
      </c>
      <c r="R7" s="8" t="s">
        <v>71</v>
      </c>
      <c r="S7" s="7"/>
      <c r="T7">
        <f t="shared" si="0"/>
        <v>11</v>
      </c>
    </row>
    <row r="8" spans="1:20" x14ac:dyDescent="0.25">
      <c r="A8" s="1" t="s">
        <v>6</v>
      </c>
      <c r="B8" s="11">
        <v>2</v>
      </c>
      <c r="C8" s="11" t="s">
        <v>64</v>
      </c>
      <c r="D8" s="11">
        <v>5</v>
      </c>
      <c r="E8" s="11">
        <v>6</v>
      </c>
      <c r="F8" s="11">
        <v>3</v>
      </c>
      <c r="G8" s="11" t="s">
        <v>64</v>
      </c>
      <c r="H8" s="11" t="s">
        <v>64</v>
      </c>
      <c r="I8" s="11">
        <v>6</v>
      </c>
      <c r="J8" s="11">
        <v>5</v>
      </c>
      <c r="K8" s="11">
        <v>7</v>
      </c>
      <c r="L8" s="11">
        <v>3</v>
      </c>
      <c r="M8" s="11">
        <v>5</v>
      </c>
      <c r="N8" s="11">
        <v>5</v>
      </c>
      <c r="O8" s="11" t="s">
        <v>64</v>
      </c>
      <c r="P8" s="11" t="s">
        <v>66</v>
      </c>
      <c r="Q8" s="11">
        <v>13</v>
      </c>
      <c r="R8" s="8" t="s">
        <v>75</v>
      </c>
      <c r="S8" s="7"/>
      <c r="T8">
        <f t="shared" si="0"/>
        <v>11</v>
      </c>
    </row>
    <row r="9" spans="1:20" x14ac:dyDescent="0.25">
      <c r="A9" s="1" t="s">
        <v>7</v>
      </c>
      <c r="B9" s="11" t="s">
        <v>66</v>
      </c>
      <c r="C9" s="11">
        <v>5</v>
      </c>
      <c r="D9" s="11">
        <v>6</v>
      </c>
      <c r="E9" s="11" t="s">
        <v>64</v>
      </c>
      <c r="F9" s="11" t="s">
        <v>64</v>
      </c>
      <c r="G9" s="11">
        <v>3</v>
      </c>
      <c r="H9" s="11">
        <v>12</v>
      </c>
      <c r="I9" s="11">
        <v>8</v>
      </c>
      <c r="J9" s="11">
        <v>8</v>
      </c>
      <c r="K9" s="11">
        <v>4</v>
      </c>
      <c r="L9" s="11">
        <v>7</v>
      </c>
      <c r="M9" s="11" t="s">
        <v>64</v>
      </c>
      <c r="N9" s="11" t="s">
        <v>64</v>
      </c>
      <c r="O9" s="11">
        <v>7</v>
      </c>
      <c r="P9" s="11" t="s">
        <v>64</v>
      </c>
      <c r="Q9" s="11">
        <v>11</v>
      </c>
      <c r="R9" s="8" t="s">
        <v>63</v>
      </c>
      <c r="S9" s="7"/>
      <c r="T9">
        <f t="shared" si="0"/>
        <v>10</v>
      </c>
    </row>
    <row r="10" spans="1:20" x14ac:dyDescent="0.25">
      <c r="A10" s="1" t="s">
        <v>8</v>
      </c>
      <c r="B10" s="11">
        <v>17</v>
      </c>
      <c r="C10" s="11" t="s">
        <v>64</v>
      </c>
      <c r="D10" s="11" t="s">
        <v>64</v>
      </c>
      <c r="E10" s="11" t="s">
        <v>64</v>
      </c>
      <c r="F10" s="11">
        <v>11</v>
      </c>
      <c r="G10" s="11">
        <v>13</v>
      </c>
      <c r="H10" s="11" t="s">
        <v>64</v>
      </c>
      <c r="I10" s="11" t="s">
        <v>64</v>
      </c>
      <c r="J10" s="11">
        <v>9</v>
      </c>
      <c r="K10" s="11" t="s">
        <v>64</v>
      </c>
      <c r="L10" s="11" t="s">
        <v>64</v>
      </c>
      <c r="M10" s="11" t="s">
        <v>66</v>
      </c>
      <c r="N10" s="11">
        <v>17</v>
      </c>
      <c r="O10" s="11" t="s">
        <v>66</v>
      </c>
      <c r="P10" s="11">
        <v>6</v>
      </c>
      <c r="Q10" s="11">
        <v>10</v>
      </c>
      <c r="R10" s="8" t="s">
        <v>70</v>
      </c>
      <c r="S10" s="7"/>
      <c r="T10">
        <f t="shared" si="0"/>
        <v>7</v>
      </c>
    </row>
    <row r="11" spans="1:20" x14ac:dyDescent="0.25">
      <c r="A11" s="1" t="s">
        <v>9</v>
      </c>
      <c r="B11" s="11">
        <v>8</v>
      </c>
      <c r="C11" s="11" t="s">
        <v>64</v>
      </c>
      <c r="D11" s="11">
        <v>15</v>
      </c>
      <c r="E11" s="11" t="s">
        <v>64</v>
      </c>
      <c r="F11" s="11" t="s">
        <v>66</v>
      </c>
      <c r="G11" s="11" t="s">
        <v>64</v>
      </c>
      <c r="H11" s="11">
        <v>8</v>
      </c>
      <c r="I11" s="11" t="s">
        <v>64</v>
      </c>
      <c r="J11" s="11" t="s">
        <v>66</v>
      </c>
      <c r="K11" s="11" t="s">
        <v>64</v>
      </c>
      <c r="L11" s="11">
        <v>9</v>
      </c>
      <c r="M11" s="11" t="s">
        <v>66</v>
      </c>
      <c r="N11" s="11">
        <v>8</v>
      </c>
      <c r="O11" s="11">
        <v>8</v>
      </c>
      <c r="P11" s="11">
        <v>11</v>
      </c>
      <c r="Q11" s="11">
        <v>17</v>
      </c>
      <c r="R11" s="8"/>
      <c r="S11" s="7"/>
      <c r="T11">
        <f t="shared" si="0"/>
        <v>8</v>
      </c>
    </row>
    <row r="12" spans="1:20" x14ac:dyDescent="0.25">
      <c r="A12" s="1" t="s">
        <v>10</v>
      </c>
      <c r="B12" s="11">
        <v>18</v>
      </c>
      <c r="C12" s="11" t="s">
        <v>64</v>
      </c>
      <c r="D12" s="11">
        <v>18</v>
      </c>
      <c r="E12" s="11">
        <v>15</v>
      </c>
      <c r="F12" s="11" t="s">
        <v>64</v>
      </c>
      <c r="G12" s="11">
        <v>15</v>
      </c>
      <c r="H12" s="11" t="s">
        <v>64</v>
      </c>
      <c r="I12" s="11">
        <v>13</v>
      </c>
      <c r="J12" s="11">
        <v>16</v>
      </c>
      <c r="K12" s="11">
        <v>18</v>
      </c>
      <c r="L12" s="11" t="s">
        <v>66</v>
      </c>
      <c r="M12" s="11">
        <v>11</v>
      </c>
      <c r="N12" s="11">
        <v>19</v>
      </c>
      <c r="O12" s="11">
        <v>17</v>
      </c>
      <c r="P12" s="11" t="s">
        <v>64</v>
      </c>
      <c r="Q12" s="11">
        <v>16</v>
      </c>
      <c r="R12" s="8"/>
      <c r="S12" s="7"/>
      <c r="T12">
        <f t="shared" si="0"/>
        <v>11</v>
      </c>
    </row>
    <row r="13" spans="1:20" x14ac:dyDescent="0.25">
      <c r="A13" s="1" t="s">
        <v>11</v>
      </c>
      <c r="B13" s="11">
        <v>10</v>
      </c>
      <c r="C13" s="11">
        <v>8</v>
      </c>
      <c r="D13" s="11">
        <v>16</v>
      </c>
      <c r="E13" s="11">
        <v>7</v>
      </c>
      <c r="F13" s="11">
        <v>7</v>
      </c>
      <c r="G13" s="11" t="s">
        <v>64</v>
      </c>
      <c r="H13" s="11">
        <v>16</v>
      </c>
      <c r="I13" s="11" t="s">
        <v>66</v>
      </c>
      <c r="J13" s="11" t="s">
        <v>66</v>
      </c>
      <c r="K13" s="11">
        <v>14</v>
      </c>
      <c r="L13" s="11">
        <v>14</v>
      </c>
      <c r="M13" s="11">
        <v>13</v>
      </c>
      <c r="N13" s="11">
        <v>12</v>
      </c>
      <c r="O13" s="11" t="s">
        <v>64</v>
      </c>
      <c r="P13" s="11">
        <v>7</v>
      </c>
      <c r="Q13" s="11">
        <v>19</v>
      </c>
      <c r="R13" s="8"/>
      <c r="S13" s="7"/>
      <c r="T13">
        <f t="shared" si="0"/>
        <v>12</v>
      </c>
    </row>
    <row r="14" spans="1:20" x14ac:dyDescent="0.25">
      <c r="A14" s="1" t="s">
        <v>12</v>
      </c>
      <c r="B14" s="11">
        <v>3</v>
      </c>
      <c r="C14" s="11">
        <v>3</v>
      </c>
      <c r="D14" s="11">
        <v>13</v>
      </c>
      <c r="E14" s="11">
        <v>2</v>
      </c>
      <c r="F14" s="11">
        <v>9</v>
      </c>
      <c r="G14" s="11">
        <v>5</v>
      </c>
      <c r="H14" s="11">
        <v>4</v>
      </c>
      <c r="I14" s="11">
        <v>7</v>
      </c>
      <c r="J14" s="11" t="s">
        <v>64</v>
      </c>
      <c r="K14" s="11" t="s">
        <v>64</v>
      </c>
      <c r="L14" s="11" t="s">
        <v>66</v>
      </c>
      <c r="M14" s="11" t="s">
        <v>64</v>
      </c>
      <c r="N14" s="11">
        <v>6</v>
      </c>
      <c r="O14" s="11" t="s">
        <v>64</v>
      </c>
      <c r="P14" s="11">
        <v>8</v>
      </c>
      <c r="Q14" s="11">
        <v>8</v>
      </c>
      <c r="R14" s="8" t="s">
        <v>74</v>
      </c>
      <c r="S14" s="7"/>
      <c r="T14">
        <f t="shared" si="0"/>
        <v>11</v>
      </c>
    </row>
    <row r="15" spans="1:20" x14ac:dyDescent="0.25">
      <c r="A15" s="1" t="s">
        <v>13</v>
      </c>
      <c r="B15" s="11">
        <v>6</v>
      </c>
      <c r="C15" s="11" t="s">
        <v>64</v>
      </c>
      <c r="D15" s="11" t="s">
        <v>66</v>
      </c>
      <c r="E15" s="11" t="s">
        <v>64</v>
      </c>
      <c r="F15" s="11">
        <v>8</v>
      </c>
      <c r="G15" s="11">
        <v>11</v>
      </c>
      <c r="H15" s="11">
        <v>6</v>
      </c>
      <c r="I15" s="11">
        <v>11</v>
      </c>
      <c r="J15" s="11">
        <v>11</v>
      </c>
      <c r="K15" s="11">
        <v>5</v>
      </c>
      <c r="L15" s="11" t="s">
        <v>64</v>
      </c>
      <c r="M15" s="11">
        <v>6</v>
      </c>
      <c r="N15" s="11">
        <v>7</v>
      </c>
      <c r="O15" s="11">
        <v>13</v>
      </c>
      <c r="P15" s="11" t="s">
        <v>66</v>
      </c>
      <c r="Q15" s="11">
        <v>6</v>
      </c>
      <c r="R15" s="8" t="s">
        <v>71</v>
      </c>
      <c r="S15" s="7"/>
      <c r="T15">
        <f t="shared" si="0"/>
        <v>11</v>
      </c>
    </row>
    <row r="16" spans="1:20" x14ac:dyDescent="0.25">
      <c r="A16" s="1" t="s">
        <v>14</v>
      </c>
      <c r="B16" s="11" t="s">
        <v>64</v>
      </c>
      <c r="C16" s="11">
        <v>9</v>
      </c>
      <c r="D16" s="11" t="s">
        <v>66</v>
      </c>
      <c r="E16" s="11">
        <v>11</v>
      </c>
      <c r="F16" s="11">
        <v>14</v>
      </c>
      <c r="G16" s="11" t="s">
        <v>64</v>
      </c>
      <c r="H16" s="11">
        <v>17</v>
      </c>
      <c r="I16" s="11">
        <v>16</v>
      </c>
      <c r="J16" s="11" t="s">
        <v>66</v>
      </c>
      <c r="K16" s="11">
        <v>17</v>
      </c>
      <c r="L16" s="11">
        <v>11</v>
      </c>
      <c r="M16" s="11">
        <v>14</v>
      </c>
      <c r="N16" s="11" t="s">
        <v>64</v>
      </c>
      <c r="O16" s="11">
        <v>16</v>
      </c>
      <c r="P16" s="11" t="s">
        <v>66</v>
      </c>
      <c r="Q16" s="11">
        <v>15</v>
      </c>
      <c r="R16" s="8"/>
      <c r="S16" s="7"/>
      <c r="T16">
        <f t="shared" si="0"/>
        <v>10</v>
      </c>
    </row>
    <row r="17" spans="1:20" x14ac:dyDescent="0.25">
      <c r="A17" s="1" t="s">
        <v>15</v>
      </c>
      <c r="B17" s="11">
        <v>12</v>
      </c>
      <c r="C17" s="11" t="s">
        <v>64</v>
      </c>
      <c r="D17" s="11" t="s">
        <v>64</v>
      </c>
      <c r="E17" s="11" t="s">
        <v>66</v>
      </c>
      <c r="F17" s="11" t="s">
        <v>64</v>
      </c>
      <c r="G17" s="11">
        <v>10</v>
      </c>
      <c r="H17" s="11" t="s">
        <v>64</v>
      </c>
      <c r="I17" s="11">
        <v>15</v>
      </c>
      <c r="J17" s="11" t="s">
        <v>64</v>
      </c>
      <c r="K17" s="11">
        <v>13</v>
      </c>
      <c r="L17" s="11" t="s">
        <v>64</v>
      </c>
      <c r="M17" s="11" t="s">
        <v>64</v>
      </c>
      <c r="N17" s="11">
        <v>16</v>
      </c>
      <c r="O17" s="11" t="s">
        <v>64</v>
      </c>
      <c r="P17" s="11">
        <v>10</v>
      </c>
      <c r="Q17" s="11">
        <v>14</v>
      </c>
      <c r="R17" s="8"/>
      <c r="S17" s="7"/>
      <c r="T17">
        <f t="shared" si="0"/>
        <v>7</v>
      </c>
    </row>
    <row r="18" spans="1:20" x14ac:dyDescent="0.25">
      <c r="A18" s="1" t="s">
        <v>16</v>
      </c>
      <c r="B18" s="11">
        <v>9</v>
      </c>
      <c r="C18" s="11">
        <v>6</v>
      </c>
      <c r="D18" s="11">
        <v>10</v>
      </c>
      <c r="E18" s="11">
        <v>10</v>
      </c>
      <c r="F18" s="11" t="s">
        <v>64</v>
      </c>
      <c r="G18" s="11" t="s">
        <v>64</v>
      </c>
      <c r="H18" s="11" t="s">
        <v>64</v>
      </c>
      <c r="I18" s="11">
        <v>10</v>
      </c>
      <c r="J18" s="11">
        <v>13</v>
      </c>
      <c r="K18" s="11">
        <v>9</v>
      </c>
      <c r="L18" s="11" t="s">
        <v>66</v>
      </c>
      <c r="M18" s="11" t="s">
        <v>66</v>
      </c>
      <c r="N18" s="11">
        <v>9</v>
      </c>
      <c r="O18" s="11" t="s">
        <v>66</v>
      </c>
      <c r="P18" s="11" t="s">
        <v>64</v>
      </c>
      <c r="Q18" s="11" t="s">
        <v>64</v>
      </c>
      <c r="R18" s="8" t="s">
        <v>70</v>
      </c>
      <c r="S18" s="7"/>
      <c r="T18">
        <f t="shared" si="0"/>
        <v>8</v>
      </c>
    </row>
    <row r="19" spans="1:20" x14ac:dyDescent="0.25">
      <c r="A19" s="1" t="s">
        <v>17</v>
      </c>
      <c r="B19" s="11">
        <v>14</v>
      </c>
      <c r="C19" s="11" t="s">
        <v>64</v>
      </c>
      <c r="D19" s="11">
        <v>12</v>
      </c>
      <c r="E19" s="11">
        <v>9</v>
      </c>
      <c r="F19" s="11" t="s">
        <v>66</v>
      </c>
      <c r="G19" s="11">
        <v>14</v>
      </c>
      <c r="H19" s="11">
        <v>15</v>
      </c>
      <c r="I19" s="11" t="s">
        <v>64</v>
      </c>
      <c r="J19" s="11">
        <v>14</v>
      </c>
      <c r="K19" s="11" t="s">
        <v>64</v>
      </c>
      <c r="L19" s="11" t="s">
        <v>66</v>
      </c>
      <c r="M19" s="11" t="s">
        <v>64</v>
      </c>
      <c r="N19" s="11">
        <v>15</v>
      </c>
      <c r="O19" s="11">
        <v>11</v>
      </c>
      <c r="P19" s="11">
        <v>12</v>
      </c>
      <c r="Q19" s="11">
        <v>18</v>
      </c>
      <c r="R19" s="8"/>
      <c r="S19" s="7"/>
      <c r="T19">
        <f t="shared" si="0"/>
        <v>10</v>
      </c>
    </row>
    <row r="20" spans="1:20" x14ac:dyDescent="0.25">
      <c r="A20" s="1" t="s">
        <v>18</v>
      </c>
      <c r="B20" s="11">
        <v>15</v>
      </c>
      <c r="C20" s="11" t="s">
        <v>64</v>
      </c>
      <c r="D20" s="11">
        <v>14</v>
      </c>
      <c r="E20" s="11">
        <v>12</v>
      </c>
      <c r="F20" s="11">
        <v>13</v>
      </c>
      <c r="G20" s="11">
        <v>9</v>
      </c>
      <c r="H20" s="11">
        <v>13</v>
      </c>
      <c r="I20" s="11">
        <v>17</v>
      </c>
      <c r="J20" s="11">
        <v>15</v>
      </c>
      <c r="K20" s="11">
        <v>19</v>
      </c>
      <c r="L20" s="11">
        <v>10</v>
      </c>
      <c r="M20" s="11">
        <v>12</v>
      </c>
      <c r="N20" s="11" t="s">
        <v>64</v>
      </c>
      <c r="O20" s="11">
        <v>15</v>
      </c>
      <c r="P20" s="11">
        <v>9</v>
      </c>
      <c r="Q20" s="11">
        <v>21</v>
      </c>
      <c r="R20" s="8"/>
      <c r="S20" s="7"/>
      <c r="T20">
        <f t="shared" si="0"/>
        <v>14</v>
      </c>
    </row>
    <row r="21" spans="1:20" x14ac:dyDescent="0.25">
      <c r="A21" s="1" t="s">
        <v>19</v>
      </c>
      <c r="B21" s="11" t="s">
        <v>66</v>
      </c>
      <c r="C21" s="11" t="s">
        <v>64</v>
      </c>
      <c r="D21" s="11">
        <v>8</v>
      </c>
      <c r="E21" s="11">
        <v>5</v>
      </c>
      <c r="F21" s="11">
        <v>12</v>
      </c>
      <c r="G21" s="11">
        <v>12</v>
      </c>
      <c r="H21" s="11">
        <v>7</v>
      </c>
      <c r="I21" s="11">
        <v>14</v>
      </c>
      <c r="J21" s="11">
        <v>6</v>
      </c>
      <c r="K21" s="11">
        <v>12</v>
      </c>
      <c r="L21" s="11">
        <v>12</v>
      </c>
      <c r="M21" s="11" t="s">
        <v>66</v>
      </c>
      <c r="N21" s="11">
        <v>10</v>
      </c>
      <c r="O21" s="11">
        <v>12</v>
      </c>
      <c r="P21" s="11" t="s">
        <v>66</v>
      </c>
      <c r="Q21" s="11">
        <v>12</v>
      </c>
      <c r="R21" s="8" t="s">
        <v>69</v>
      </c>
      <c r="S21" s="7"/>
      <c r="T21">
        <f t="shared" si="0"/>
        <v>12</v>
      </c>
    </row>
    <row r="22" spans="1:20" x14ac:dyDescent="0.25">
      <c r="A22" s="1" t="s">
        <v>20</v>
      </c>
      <c r="B22" s="11" t="s">
        <v>64</v>
      </c>
      <c r="C22" s="11">
        <v>4</v>
      </c>
      <c r="D22" s="11">
        <v>4</v>
      </c>
      <c r="E22" s="11" t="s">
        <v>64</v>
      </c>
      <c r="F22" s="11" t="s">
        <v>64</v>
      </c>
      <c r="G22" s="11" t="s">
        <v>64</v>
      </c>
      <c r="H22" s="11">
        <v>3</v>
      </c>
      <c r="I22" s="11" t="s">
        <v>64</v>
      </c>
      <c r="J22" s="11" t="s">
        <v>66</v>
      </c>
      <c r="K22" s="11">
        <v>6</v>
      </c>
      <c r="L22" s="11" t="s">
        <v>64</v>
      </c>
      <c r="M22" s="11">
        <v>3</v>
      </c>
      <c r="N22" s="11">
        <v>4</v>
      </c>
      <c r="O22" s="11" t="s">
        <v>64</v>
      </c>
      <c r="P22" s="11" t="s">
        <v>64</v>
      </c>
      <c r="Q22" s="11">
        <v>7</v>
      </c>
      <c r="R22" s="8" t="s">
        <v>73</v>
      </c>
      <c r="S22" s="7"/>
      <c r="T22">
        <f t="shared" si="0"/>
        <v>7</v>
      </c>
    </row>
    <row r="23" spans="1:20" x14ac:dyDescent="0.25">
      <c r="A23" s="1" t="s">
        <v>21</v>
      </c>
      <c r="B23" s="11">
        <v>7</v>
      </c>
      <c r="C23" s="11" t="s">
        <v>64</v>
      </c>
      <c r="D23" s="11">
        <v>3</v>
      </c>
      <c r="E23" s="11" t="s">
        <v>66</v>
      </c>
      <c r="F23" s="11" t="s">
        <v>64</v>
      </c>
      <c r="G23" s="11" t="s">
        <v>64</v>
      </c>
      <c r="H23" s="11">
        <v>5</v>
      </c>
      <c r="I23" s="11">
        <v>3</v>
      </c>
      <c r="J23" s="11">
        <v>2</v>
      </c>
      <c r="K23" s="11" t="s">
        <v>66</v>
      </c>
      <c r="L23" s="11">
        <v>2</v>
      </c>
      <c r="M23" s="11">
        <v>1</v>
      </c>
      <c r="N23" s="11" t="s">
        <v>64</v>
      </c>
      <c r="O23" s="11">
        <v>6</v>
      </c>
      <c r="P23" s="11">
        <v>2</v>
      </c>
      <c r="Q23" s="11">
        <v>3</v>
      </c>
      <c r="R23" s="8" t="s">
        <v>79</v>
      </c>
      <c r="S23" s="7"/>
      <c r="T23">
        <f t="shared" si="0"/>
        <v>10</v>
      </c>
    </row>
    <row r="24" spans="1:20" x14ac:dyDescent="0.25">
      <c r="A24" s="1" t="s">
        <v>22</v>
      </c>
      <c r="B24" s="11">
        <v>11</v>
      </c>
      <c r="C24" s="11" t="s">
        <v>64</v>
      </c>
      <c r="D24" s="11">
        <v>11</v>
      </c>
      <c r="E24" s="11">
        <v>3</v>
      </c>
      <c r="F24" s="11">
        <v>4</v>
      </c>
      <c r="G24" s="11">
        <v>7</v>
      </c>
      <c r="H24" s="11">
        <v>11</v>
      </c>
      <c r="I24" s="11">
        <v>9</v>
      </c>
      <c r="J24" s="11">
        <v>7</v>
      </c>
      <c r="K24" s="11">
        <v>15</v>
      </c>
      <c r="L24" s="11">
        <v>13</v>
      </c>
      <c r="M24" s="11">
        <v>10</v>
      </c>
      <c r="N24" s="11">
        <v>11</v>
      </c>
      <c r="O24" s="11" t="s">
        <v>66</v>
      </c>
      <c r="P24" s="11" t="s">
        <v>64</v>
      </c>
      <c r="Q24" s="11">
        <v>9</v>
      </c>
      <c r="R24" s="8" t="s">
        <v>72</v>
      </c>
      <c r="S24" s="7"/>
      <c r="T24">
        <f t="shared" si="0"/>
        <v>13</v>
      </c>
    </row>
    <row r="25" spans="1:20" x14ac:dyDescent="0.25">
      <c r="A25" s="1" t="s">
        <v>23</v>
      </c>
      <c r="B25" s="11" t="s">
        <v>64</v>
      </c>
      <c r="C25" s="11" t="s">
        <v>64</v>
      </c>
      <c r="D25" s="11">
        <v>7</v>
      </c>
      <c r="E25" s="11">
        <v>8</v>
      </c>
      <c r="F25" s="11" t="s">
        <v>64</v>
      </c>
      <c r="G25" s="11" t="s">
        <v>64</v>
      </c>
      <c r="H25" s="11" t="s">
        <v>64</v>
      </c>
      <c r="I25" s="11" t="s">
        <v>64</v>
      </c>
      <c r="J25" s="11" t="s">
        <v>64</v>
      </c>
      <c r="K25" s="11">
        <v>8</v>
      </c>
      <c r="L25" s="11">
        <v>5</v>
      </c>
      <c r="M25" s="11">
        <v>7</v>
      </c>
      <c r="N25" s="11">
        <v>18</v>
      </c>
      <c r="O25" s="11">
        <v>3</v>
      </c>
      <c r="P25" s="11">
        <v>5</v>
      </c>
      <c r="Q25" s="11">
        <v>5</v>
      </c>
      <c r="R25" s="8" t="s">
        <v>63</v>
      </c>
      <c r="S25" s="7"/>
      <c r="T25">
        <f t="shared" si="0"/>
        <v>9</v>
      </c>
    </row>
    <row r="26" spans="1:20" x14ac:dyDescent="0.25">
      <c r="A26" s="1" t="s">
        <v>25</v>
      </c>
      <c r="B26" s="11">
        <v>20</v>
      </c>
      <c r="C26" s="11" t="s">
        <v>65</v>
      </c>
      <c r="D26" s="11" t="s">
        <v>65</v>
      </c>
      <c r="E26" s="11" t="s">
        <v>65</v>
      </c>
      <c r="F26" s="11" t="s">
        <v>64</v>
      </c>
      <c r="G26" s="11">
        <v>17</v>
      </c>
      <c r="H26" s="11">
        <v>19</v>
      </c>
      <c r="I26" s="11" t="s">
        <v>64</v>
      </c>
      <c r="J26" s="11" t="s">
        <v>66</v>
      </c>
      <c r="K26" s="11">
        <v>16</v>
      </c>
      <c r="L26" s="11">
        <v>15</v>
      </c>
      <c r="M26" s="11">
        <v>15</v>
      </c>
      <c r="N26" s="11">
        <v>21</v>
      </c>
      <c r="O26" s="11">
        <v>14</v>
      </c>
      <c r="P26" s="11" t="s">
        <v>65</v>
      </c>
      <c r="Q26" s="11" t="s">
        <v>64</v>
      </c>
      <c r="R26" s="8"/>
      <c r="S26" s="7"/>
      <c r="T26">
        <f t="shared" si="0"/>
        <v>8</v>
      </c>
    </row>
    <row r="27" spans="1:20" x14ac:dyDescent="0.25">
      <c r="A27" s="1" t="s">
        <v>24</v>
      </c>
      <c r="B27" s="11" t="s">
        <v>65</v>
      </c>
      <c r="C27" s="11">
        <v>10</v>
      </c>
      <c r="D27" s="11">
        <v>19</v>
      </c>
      <c r="E27" s="11">
        <v>13</v>
      </c>
      <c r="F27" s="11" t="s">
        <v>65</v>
      </c>
      <c r="G27" s="11">
        <v>16</v>
      </c>
      <c r="H27" s="11" t="s">
        <v>65</v>
      </c>
      <c r="I27" s="11" t="s">
        <v>65</v>
      </c>
      <c r="J27" s="11">
        <v>18</v>
      </c>
      <c r="K27" s="11" t="str">
        <f>$J$29</f>
        <v>DNQ</v>
      </c>
      <c r="L27" s="11" t="s">
        <v>65</v>
      </c>
      <c r="M27" s="11">
        <v>17</v>
      </c>
      <c r="N27" s="11" t="s">
        <v>65</v>
      </c>
      <c r="O27" s="11" t="s">
        <v>65</v>
      </c>
      <c r="P27" s="11" t="s">
        <v>64</v>
      </c>
      <c r="Q27" s="11">
        <v>20</v>
      </c>
      <c r="R27" s="8"/>
      <c r="S27" s="7"/>
      <c r="T27">
        <f t="shared" si="0"/>
        <v>7</v>
      </c>
    </row>
    <row r="28" spans="1:20" x14ac:dyDescent="0.25">
      <c r="A28" s="1" t="s">
        <v>26</v>
      </c>
      <c r="B28" s="11">
        <v>19</v>
      </c>
      <c r="C28" s="11" t="s">
        <v>65</v>
      </c>
      <c r="D28" s="11" t="s">
        <v>65</v>
      </c>
      <c r="E28" s="11" t="s">
        <v>65</v>
      </c>
      <c r="F28" s="11" t="s">
        <v>65</v>
      </c>
      <c r="G28" s="11" t="s">
        <v>65</v>
      </c>
      <c r="H28" s="11">
        <v>18</v>
      </c>
      <c r="I28" s="11" t="s">
        <v>65</v>
      </c>
      <c r="J28" s="11" t="s">
        <v>65</v>
      </c>
      <c r="K28" s="11">
        <v>21</v>
      </c>
      <c r="L28" s="11" t="s">
        <v>65</v>
      </c>
      <c r="M28" s="11" t="s">
        <v>65</v>
      </c>
      <c r="N28" s="11">
        <v>20</v>
      </c>
      <c r="O28" s="11" t="s">
        <v>65</v>
      </c>
      <c r="P28" s="11" t="s">
        <v>65</v>
      </c>
      <c r="Q28" s="11" t="s">
        <v>65</v>
      </c>
      <c r="R28" s="8"/>
      <c r="S28" s="7"/>
      <c r="T28">
        <f t="shared" si="0"/>
        <v>4</v>
      </c>
    </row>
    <row r="29" spans="1:20" x14ac:dyDescent="0.25">
      <c r="A29" s="1" t="s">
        <v>27</v>
      </c>
      <c r="B29" s="11" t="s">
        <v>65</v>
      </c>
      <c r="C29" s="11">
        <v>11</v>
      </c>
      <c r="D29" s="11">
        <v>17</v>
      </c>
      <c r="E29" s="11" t="s">
        <v>64</v>
      </c>
      <c r="F29" s="11">
        <v>15</v>
      </c>
      <c r="G29" s="11" t="s">
        <v>65</v>
      </c>
      <c r="H29" s="11" t="s">
        <v>65</v>
      </c>
      <c r="I29" s="11" t="s">
        <v>64</v>
      </c>
      <c r="J29" s="11" t="s">
        <v>65</v>
      </c>
      <c r="K29" s="11" t="s">
        <v>65</v>
      </c>
      <c r="L29" s="11">
        <v>16</v>
      </c>
      <c r="M29" s="11" t="s">
        <v>65</v>
      </c>
      <c r="N29" s="11" t="s">
        <v>65</v>
      </c>
      <c r="O29" s="11" t="s">
        <v>64</v>
      </c>
      <c r="P29" s="11" t="s">
        <v>64</v>
      </c>
      <c r="Q29" s="11" t="s">
        <v>65</v>
      </c>
      <c r="R29" s="8"/>
      <c r="S29" s="7"/>
      <c r="T29">
        <f t="shared" si="0"/>
        <v>4</v>
      </c>
    </row>
  </sheetData>
  <conditionalFormatting sqref="B2:Q29">
    <cfRule type="containsText" dxfId="106" priority="1" operator="containsText" text="DNQ">
      <formula>NOT(ISERROR(SEARCH("DNQ",B2)))</formula>
    </cfRule>
    <cfRule type="beginsWith" dxfId="105" priority="2" operator="beginsWith" text="A">
      <formula>LEFT(B2,LEN("A"))="A"</formula>
    </cfRule>
    <cfRule type="cellIs" dxfId="104" priority="5" operator="between">
      <formula>7</formula>
      <formula>26</formula>
    </cfRule>
    <cfRule type="cellIs" dxfId="103" priority="6" operator="between">
      <formula>2</formula>
      <formula>6</formula>
    </cfRule>
    <cfRule type="cellIs" dxfId="102" priority="7" operator="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70" zoomScaleNormal="70" workbookViewId="0">
      <selection activeCell="S7" sqref="S7"/>
    </sheetView>
  </sheetViews>
  <sheetFormatPr defaultRowHeight="15" x14ac:dyDescent="0.25"/>
  <cols>
    <col min="1" max="1" width="15.7109375" style="1" customWidth="1"/>
    <col min="2" max="17" width="4.7109375" customWidth="1"/>
  </cols>
  <sheetData>
    <row r="1" spans="1:18" s="1" customFormat="1" x14ac:dyDescent="0.25">
      <c r="B1" s="1" t="s">
        <v>43</v>
      </c>
      <c r="C1" s="1" t="s">
        <v>28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94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41</v>
      </c>
      <c r="P1" s="1" t="s">
        <v>95</v>
      </c>
      <c r="Q1" s="1" t="s">
        <v>42</v>
      </c>
    </row>
    <row r="2" spans="1:18" x14ac:dyDescent="0.25">
      <c r="A2" s="1" t="s">
        <v>6</v>
      </c>
      <c r="B2" s="19">
        <v>1</v>
      </c>
      <c r="C2" s="19">
        <v>1</v>
      </c>
      <c r="D2" s="19">
        <v>1</v>
      </c>
      <c r="E2" s="19">
        <v>2</v>
      </c>
      <c r="F2" s="19">
        <v>1</v>
      </c>
      <c r="G2" s="19">
        <v>1</v>
      </c>
      <c r="H2" s="19">
        <v>2</v>
      </c>
      <c r="I2" s="19">
        <v>1</v>
      </c>
      <c r="J2" s="19">
        <v>1</v>
      </c>
      <c r="K2" s="19">
        <v>1</v>
      </c>
      <c r="L2" s="19">
        <v>1</v>
      </c>
      <c r="M2" s="19">
        <v>2</v>
      </c>
      <c r="N2" s="19">
        <v>1</v>
      </c>
      <c r="O2" s="19">
        <v>1</v>
      </c>
      <c r="P2" s="19">
        <v>3</v>
      </c>
      <c r="Q2" s="19">
        <v>1</v>
      </c>
      <c r="R2" s="9" t="s">
        <v>96</v>
      </c>
    </row>
    <row r="3" spans="1:18" x14ac:dyDescent="0.25">
      <c r="A3" s="1" t="s">
        <v>1</v>
      </c>
      <c r="B3" s="19">
        <v>1</v>
      </c>
      <c r="C3" s="19">
        <v>2</v>
      </c>
      <c r="D3" s="19">
        <v>2</v>
      </c>
      <c r="E3" s="19">
        <v>4</v>
      </c>
      <c r="F3" s="19">
        <v>2</v>
      </c>
      <c r="G3" s="19">
        <v>2</v>
      </c>
      <c r="H3" s="19">
        <v>1</v>
      </c>
      <c r="I3" s="19">
        <v>1</v>
      </c>
      <c r="J3" s="19">
        <v>2</v>
      </c>
      <c r="K3" s="19">
        <v>1</v>
      </c>
      <c r="L3" s="19">
        <v>2</v>
      </c>
      <c r="M3" s="20">
        <v>1</v>
      </c>
      <c r="N3" s="19">
        <v>5</v>
      </c>
      <c r="O3" s="19">
        <v>1</v>
      </c>
      <c r="P3" s="19">
        <v>1</v>
      </c>
      <c r="Q3" s="19">
        <v>3</v>
      </c>
      <c r="R3" s="9" t="s">
        <v>107</v>
      </c>
    </row>
    <row r="4" spans="1:18" x14ac:dyDescent="0.25">
      <c r="A4" s="1" t="s">
        <v>84</v>
      </c>
      <c r="B4" s="19">
        <v>1</v>
      </c>
      <c r="C4" s="19">
        <v>2</v>
      </c>
      <c r="D4" s="19">
        <v>1</v>
      </c>
      <c r="E4" s="19">
        <v>1</v>
      </c>
      <c r="F4" s="19">
        <v>3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2</v>
      </c>
      <c r="M4" s="19">
        <v>3</v>
      </c>
      <c r="N4" s="19">
        <v>1</v>
      </c>
      <c r="O4" s="19">
        <v>1</v>
      </c>
      <c r="P4" s="19">
        <v>1</v>
      </c>
      <c r="Q4" s="19">
        <v>1</v>
      </c>
      <c r="R4" s="9" t="s">
        <v>97</v>
      </c>
    </row>
    <row r="5" spans="1:18" x14ac:dyDescent="0.25">
      <c r="A5" s="1" t="s">
        <v>13</v>
      </c>
      <c r="B5" s="19">
        <v>1</v>
      </c>
      <c r="C5" s="19">
        <v>3</v>
      </c>
      <c r="D5" s="19">
        <v>3</v>
      </c>
      <c r="E5" s="19">
        <v>2</v>
      </c>
      <c r="F5" s="19">
        <v>4</v>
      </c>
      <c r="G5" s="19">
        <v>2</v>
      </c>
      <c r="H5" s="19">
        <v>4</v>
      </c>
      <c r="I5" s="19">
        <v>2</v>
      </c>
      <c r="J5" s="19">
        <v>1</v>
      </c>
      <c r="K5" s="19">
        <v>1</v>
      </c>
      <c r="L5" s="19">
        <v>2</v>
      </c>
      <c r="M5" s="19">
        <v>4</v>
      </c>
      <c r="N5" s="19">
        <v>6</v>
      </c>
      <c r="O5" s="19">
        <v>1</v>
      </c>
      <c r="P5" s="19">
        <v>1</v>
      </c>
      <c r="Q5" s="19">
        <v>3</v>
      </c>
      <c r="R5" s="9" t="s">
        <v>108</v>
      </c>
    </row>
    <row r="6" spans="1:18" x14ac:dyDescent="0.25">
      <c r="A6" s="1" t="s">
        <v>10</v>
      </c>
      <c r="B6" s="19">
        <v>6</v>
      </c>
      <c r="C6" s="19"/>
      <c r="D6" s="19">
        <v>7</v>
      </c>
      <c r="E6" s="19">
        <v>8</v>
      </c>
      <c r="F6" s="19"/>
      <c r="G6" s="19"/>
      <c r="H6" s="19"/>
      <c r="I6" s="19"/>
      <c r="J6" s="19"/>
      <c r="K6" s="19"/>
      <c r="L6" s="19"/>
      <c r="M6" s="19">
        <v>4</v>
      </c>
      <c r="N6" s="19">
        <v>2</v>
      </c>
      <c r="O6" s="19">
        <v>4</v>
      </c>
      <c r="P6" s="19"/>
      <c r="Q6" s="19"/>
      <c r="R6" s="9" t="s">
        <v>98</v>
      </c>
    </row>
    <row r="7" spans="1:18" x14ac:dyDescent="0.25">
      <c r="A7" s="1" t="s">
        <v>85</v>
      </c>
      <c r="B7" s="19">
        <v>3</v>
      </c>
      <c r="C7" s="19">
        <v>4</v>
      </c>
      <c r="D7" s="19">
        <v>4</v>
      </c>
      <c r="E7" s="19">
        <v>9</v>
      </c>
      <c r="F7" s="19">
        <v>5</v>
      </c>
      <c r="G7" s="19">
        <v>4</v>
      </c>
      <c r="H7" s="19">
        <v>4</v>
      </c>
      <c r="I7" s="19">
        <v>3</v>
      </c>
      <c r="J7" s="19">
        <v>5</v>
      </c>
      <c r="K7" s="19">
        <v>4</v>
      </c>
      <c r="L7" s="19"/>
      <c r="M7" s="19">
        <v>4</v>
      </c>
      <c r="N7" s="19">
        <v>2</v>
      </c>
      <c r="O7" s="19">
        <v>1</v>
      </c>
      <c r="P7" s="19">
        <v>6</v>
      </c>
      <c r="Q7" s="19">
        <v>4</v>
      </c>
      <c r="R7" s="9" t="s">
        <v>99</v>
      </c>
    </row>
    <row r="8" spans="1:18" x14ac:dyDescent="0.25">
      <c r="A8" s="1" t="s">
        <v>0</v>
      </c>
      <c r="B8" s="19">
        <v>5</v>
      </c>
      <c r="C8" s="19">
        <v>4</v>
      </c>
      <c r="D8" s="19">
        <v>4</v>
      </c>
      <c r="E8" s="19"/>
      <c r="F8" s="19">
        <v>7</v>
      </c>
      <c r="G8" s="19">
        <v>6</v>
      </c>
      <c r="H8" s="19"/>
      <c r="I8" s="19">
        <v>5</v>
      </c>
      <c r="J8" s="19"/>
      <c r="K8" s="19"/>
      <c r="L8" s="19">
        <v>6</v>
      </c>
      <c r="M8" s="19">
        <v>6</v>
      </c>
      <c r="N8" s="19"/>
      <c r="O8" s="19">
        <v>4</v>
      </c>
      <c r="P8" s="19"/>
      <c r="Q8" s="19"/>
      <c r="R8" s="9" t="s">
        <v>100</v>
      </c>
    </row>
    <row r="9" spans="1:18" x14ac:dyDescent="0.25">
      <c r="A9" s="1" t="s">
        <v>23</v>
      </c>
      <c r="B9" s="19">
        <v>1</v>
      </c>
      <c r="C9" s="19">
        <v>3</v>
      </c>
      <c r="D9" s="19">
        <v>4</v>
      </c>
      <c r="E9" s="19">
        <v>4</v>
      </c>
      <c r="F9" s="19">
        <v>6</v>
      </c>
      <c r="G9" s="19">
        <v>2</v>
      </c>
      <c r="H9" s="19">
        <v>1</v>
      </c>
      <c r="I9" s="19">
        <v>4</v>
      </c>
      <c r="J9" s="19">
        <v>4</v>
      </c>
      <c r="K9" s="19">
        <v>3</v>
      </c>
      <c r="L9" s="19">
        <v>4</v>
      </c>
      <c r="M9" s="19">
        <v>3</v>
      </c>
      <c r="N9" s="19">
        <v>1</v>
      </c>
      <c r="O9" s="19">
        <v>1</v>
      </c>
      <c r="P9" s="19">
        <v>6</v>
      </c>
      <c r="Q9" s="19">
        <v>4</v>
      </c>
      <c r="R9" s="9" t="s">
        <v>101</v>
      </c>
    </row>
    <row r="10" spans="1:18" x14ac:dyDescent="0.25">
      <c r="A10" s="1" t="s">
        <v>86</v>
      </c>
      <c r="B10" s="19">
        <v>3</v>
      </c>
      <c r="C10" s="19">
        <v>3</v>
      </c>
      <c r="D10" s="19">
        <v>5</v>
      </c>
      <c r="E10" s="19">
        <v>5</v>
      </c>
      <c r="F10" s="19"/>
      <c r="G10" s="19">
        <v>2</v>
      </c>
      <c r="H10" s="19">
        <v>5</v>
      </c>
      <c r="I10" s="19">
        <v>7</v>
      </c>
      <c r="J10" s="19">
        <v>5</v>
      </c>
      <c r="K10" s="19"/>
      <c r="L10" s="19">
        <v>4</v>
      </c>
      <c r="M10" s="19"/>
      <c r="N10" s="19"/>
      <c r="O10" s="19">
        <v>1</v>
      </c>
      <c r="P10" s="19"/>
      <c r="Q10" s="19"/>
      <c r="R10" s="9" t="s">
        <v>102</v>
      </c>
    </row>
    <row r="11" spans="1:18" x14ac:dyDescent="0.25">
      <c r="A11" s="1" t="s">
        <v>87</v>
      </c>
      <c r="B11" s="19">
        <v>6</v>
      </c>
      <c r="C11" s="19">
        <v>6</v>
      </c>
      <c r="D11" s="19"/>
      <c r="E11" s="19">
        <v>6</v>
      </c>
      <c r="F11" s="19"/>
      <c r="G11" s="19">
        <v>6</v>
      </c>
      <c r="H11" s="19"/>
      <c r="I11" s="19"/>
      <c r="J11" s="19">
        <v>5</v>
      </c>
      <c r="K11" s="19">
        <v>7</v>
      </c>
      <c r="L11" s="19">
        <v>7</v>
      </c>
      <c r="M11" s="19"/>
      <c r="N11" s="19"/>
      <c r="O11" s="19">
        <v>2</v>
      </c>
      <c r="P11" s="19"/>
      <c r="Q11" s="19"/>
      <c r="R11" s="9" t="s">
        <v>103</v>
      </c>
    </row>
    <row r="12" spans="1:18" x14ac:dyDescent="0.25">
      <c r="A12" s="1" t="s">
        <v>20</v>
      </c>
      <c r="B12" s="19">
        <v>6</v>
      </c>
      <c r="C12" s="19">
        <v>6</v>
      </c>
      <c r="D12" s="19">
        <v>6</v>
      </c>
      <c r="E12" s="19"/>
      <c r="F12" s="19">
        <v>5</v>
      </c>
      <c r="G12" s="19">
        <v>5</v>
      </c>
      <c r="H12" s="19">
        <v>4</v>
      </c>
      <c r="I12" s="19"/>
      <c r="J12" s="19">
        <v>5</v>
      </c>
      <c r="K12" s="19">
        <v>8</v>
      </c>
      <c r="L12" s="19">
        <v>4</v>
      </c>
      <c r="M12" s="19"/>
      <c r="N12" s="19"/>
      <c r="O12" s="19">
        <v>2</v>
      </c>
      <c r="P12" s="19"/>
      <c r="Q12" s="19">
        <v>6</v>
      </c>
      <c r="R12" s="9" t="s">
        <v>104</v>
      </c>
    </row>
    <row r="13" spans="1:18" x14ac:dyDescent="0.25">
      <c r="A13" s="1" t="s">
        <v>81</v>
      </c>
      <c r="B13" s="19">
        <v>6</v>
      </c>
      <c r="C13" s="19"/>
      <c r="D13" s="19"/>
      <c r="E13" s="19"/>
      <c r="F13" s="19"/>
      <c r="G13" s="19">
        <v>6</v>
      </c>
      <c r="H13" s="19"/>
      <c r="I13" s="19">
        <v>6</v>
      </c>
      <c r="J13" s="19">
        <v>6</v>
      </c>
      <c r="K13" s="19"/>
      <c r="L13" s="19">
        <v>6</v>
      </c>
      <c r="M13" s="19"/>
      <c r="N13" s="19"/>
      <c r="O13" s="19">
        <v>4</v>
      </c>
      <c r="P13" s="19"/>
      <c r="Q13" s="19"/>
      <c r="R13" s="9" t="s">
        <v>105</v>
      </c>
    </row>
    <row r="14" spans="1:18" x14ac:dyDescent="0.25">
      <c r="A14" s="1" t="s">
        <v>88</v>
      </c>
      <c r="B14" s="19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>
        <v>6</v>
      </c>
      <c r="P14" s="19"/>
      <c r="Q14" s="19"/>
      <c r="R14" s="9" t="s">
        <v>106</v>
      </c>
    </row>
    <row r="15" spans="1:18" x14ac:dyDescent="0.25">
      <c r="A15" s="1" t="s">
        <v>89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>
        <v>6</v>
      </c>
      <c r="P15" s="19"/>
      <c r="Q15" s="19"/>
      <c r="R15" s="9" t="s">
        <v>70</v>
      </c>
    </row>
    <row r="16" spans="1:18" x14ac:dyDescent="0.25">
      <c r="A16" s="1" t="s">
        <v>12</v>
      </c>
      <c r="B16" s="19">
        <v>1</v>
      </c>
      <c r="C16" s="19">
        <v>3</v>
      </c>
      <c r="D16" s="19">
        <v>3</v>
      </c>
      <c r="E16" s="19">
        <v>4</v>
      </c>
      <c r="F16" s="19">
        <v>8</v>
      </c>
      <c r="G16" s="19">
        <v>2</v>
      </c>
      <c r="H16" s="19">
        <v>3</v>
      </c>
      <c r="I16" s="19"/>
      <c r="J16" s="19">
        <v>5</v>
      </c>
      <c r="K16" s="19">
        <v>4</v>
      </c>
      <c r="L16" s="19">
        <v>5</v>
      </c>
      <c r="M16" s="19"/>
      <c r="N16" s="19">
        <v>4</v>
      </c>
      <c r="O16" s="19">
        <v>2</v>
      </c>
      <c r="P16" s="19">
        <v>5</v>
      </c>
      <c r="Q16" s="19"/>
      <c r="R16" s="9" t="s">
        <v>109</v>
      </c>
    </row>
    <row r="17" spans="1:18" x14ac:dyDescent="0.25">
      <c r="A17" s="1" t="s">
        <v>11</v>
      </c>
      <c r="B17" s="19">
        <v>6</v>
      </c>
      <c r="C17" s="19">
        <v>5</v>
      </c>
      <c r="D17" s="19"/>
      <c r="E17" s="19"/>
      <c r="F17" s="19"/>
      <c r="G17" s="19">
        <v>5</v>
      </c>
      <c r="H17" s="19"/>
      <c r="I17" s="19"/>
      <c r="J17" s="19">
        <v>5</v>
      </c>
      <c r="K17" s="19">
        <v>5</v>
      </c>
      <c r="L17" s="19"/>
      <c r="M17" s="19"/>
      <c r="N17" s="19"/>
      <c r="O17" s="19">
        <v>1</v>
      </c>
      <c r="P17" s="19">
        <v>4</v>
      </c>
      <c r="Q17" s="19"/>
      <c r="R17" s="9" t="s">
        <v>104</v>
      </c>
    </row>
    <row r="18" spans="1:18" x14ac:dyDescent="0.25">
      <c r="A18" s="1" t="s">
        <v>19</v>
      </c>
      <c r="B18" s="19">
        <v>6</v>
      </c>
      <c r="C18" s="19">
        <v>6</v>
      </c>
      <c r="D18" s="19"/>
      <c r="E18" s="19"/>
      <c r="F18" s="19"/>
      <c r="G18" s="19"/>
      <c r="H18" s="19">
        <v>8</v>
      </c>
      <c r="I18" s="19"/>
      <c r="J18" s="19"/>
      <c r="K18" s="19">
        <v>6</v>
      </c>
      <c r="L18" s="19"/>
      <c r="M18" s="19"/>
      <c r="N18" s="19"/>
      <c r="O18" s="19">
        <v>2</v>
      </c>
      <c r="P18" s="19"/>
      <c r="Q18" s="19">
        <v>6</v>
      </c>
      <c r="R18" s="9" t="s">
        <v>63</v>
      </c>
    </row>
    <row r="19" spans="1:18" x14ac:dyDescent="0.25">
      <c r="A19" s="1" t="s">
        <v>90</v>
      </c>
      <c r="B19" s="19">
        <v>6</v>
      </c>
      <c r="C19" s="19"/>
      <c r="D19" s="19">
        <v>6</v>
      </c>
      <c r="E19" s="19">
        <v>7</v>
      </c>
      <c r="F19" s="19">
        <v>6</v>
      </c>
      <c r="G19" s="19">
        <v>6</v>
      </c>
      <c r="H19" s="19">
        <v>7</v>
      </c>
      <c r="I19" s="19"/>
      <c r="J19" s="19"/>
      <c r="K19" s="19"/>
      <c r="L19" s="19"/>
      <c r="M19" s="19"/>
      <c r="N19" s="19"/>
      <c r="O19" s="19">
        <v>2</v>
      </c>
      <c r="P19" s="19"/>
      <c r="Q19" s="19">
        <v>6</v>
      </c>
      <c r="R19" s="9" t="s">
        <v>110</v>
      </c>
    </row>
    <row r="20" spans="1:18" x14ac:dyDescent="0.25">
      <c r="A20" s="1" t="s">
        <v>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5</v>
      </c>
      <c r="P20" s="19"/>
      <c r="Q20" s="19"/>
      <c r="R20" s="9" t="s">
        <v>106</v>
      </c>
    </row>
    <row r="21" spans="1:18" x14ac:dyDescent="0.25">
      <c r="A21" s="1" t="s">
        <v>82</v>
      </c>
      <c r="B21" s="19">
        <v>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2</v>
      </c>
      <c r="P21" s="19"/>
      <c r="Q21" s="19"/>
      <c r="R21" s="9" t="s">
        <v>72</v>
      </c>
    </row>
    <row r="22" spans="1:18" x14ac:dyDescent="0.25">
      <c r="A22" s="1" t="s">
        <v>92</v>
      </c>
      <c r="B22" s="19">
        <v>5</v>
      </c>
      <c r="C22" s="19"/>
      <c r="D22" s="19">
        <v>3</v>
      </c>
      <c r="E22" s="19">
        <v>5</v>
      </c>
      <c r="F22" s="19">
        <v>5</v>
      </c>
      <c r="G22" s="19"/>
      <c r="H22" s="19"/>
      <c r="I22" s="19">
        <v>6</v>
      </c>
      <c r="J22" s="19">
        <v>6</v>
      </c>
      <c r="K22" s="19"/>
      <c r="L22" s="19"/>
      <c r="M22" s="19"/>
      <c r="N22" s="19"/>
      <c r="O22" s="19">
        <v>2</v>
      </c>
      <c r="P22" s="19"/>
      <c r="Q22" s="19"/>
      <c r="R22" s="9" t="s">
        <v>73</v>
      </c>
    </row>
    <row r="23" spans="1:18" x14ac:dyDescent="0.25">
      <c r="A23" s="1" t="s">
        <v>93</v>
      </c>
      <c r="B23" s="19">
        <v>6</v>
      </c>
      <c r="C23" s="19"/>
      <c r="D23" s="19"/>
      <c r="E23" s="19"/>
      <c r="F23" s="19"/>
      <c r="G23" s="19"/>
      <c r="H23" s="19"/>
      <c r="I23" s="19"/>
      <c r="J23" s="19"/>
      <c r="K23" s="20"/>
      <c r="L23" s="19"/>
      <c r="M23" s="19"/>
      <c r="N23" s="19"/>
      <c r="O23" s="19">
        <v>5</v>
      </c>
      <c r="P23" s="19"/>
      <c r="Q23" s="19"/>
      <c r="R23" s="9" t="s">
        <v>69</v>
      </c>
    </row>
    <row r="24" spans="1:18" x14ac:dyDescent="0.25">
      <c r="A24" s="1" t="s">
        <v>80</v>
      </c>
      <c r="B24" s="19">
        <v>4</v>
      </c>
      <c r="C24" s="19">
        <v>3</v>
      </c>
      <c r="D24" s="19">
        <v>2</v>
      </c>
      <c r="E24" s="19">
        <v>1</v>
      </c>
      <c r="F24" s="19">
        <v>5</v>
      </c>
      <c r="G24" s="19">
        <v>2</v>
      </c>
      <c r="H24" s="19">
        <v>5</v>
      </c>
      <c r="I24" s="19">
        <v>6</v>
      </c>
      <c r="J24" s="19">
        <v>5</v>
      </c>
      <c r="K24" s="19">
        <v>1</v>
      </c>
      <c r="L24" s="19">
        <v>4</v>
      </c>
      <c r="M24" s="19">
        <v>7</v>
      </c>
      <c r="N24" s="19">
        <v>3</v>
      </c>
      <c r="O24" s="19">
        <v>1</v>
      </c>
      <c r="P24" s="19">
        <v>3</v>
      </c>
      <c r="Q24" s="19">
        <v>3</v>
      </c>
      <c r="R24" s="9" t="s">
        <v>111</v>
      </c>
    </row>
  </sheetData>
  <conditionalFormatting sqref="B2:O10 L11:N11 G11 B12:O23 Q2:Q23 B24">
    <cfRule type="cellIs" dxfId="101" priority="109" operator="between">
      <formula>7</formula>
      <formula>26</formula>
    </cfRule>
    <cfRule type="cellIs" dxfId="100" priority="110" operator="between">
      <formula>2</formula>
      <formula>6</formula>
    </cfRule>
    <cfRule type="cellIs" dxfId="99" priority="111" operator="equal">
      <formula>1</formula>
    </cfRule>
  </conditionalFormatting>
  <conditionalFormatting sqref="P2:P9 P15 P18:P23">
    <cfRule type="cellIs" dxfId="98" priority="106" operator="between">
      <formula>7</formula>
      <formula>26</formula>
    </cfRule>
    <cfRule type="cellIs" dxfId="97" priority="107" operator="between">
      <formula>2</formula>
      <formula>6</formula>
    </cfRule>
    <cfRule type="cellIs" dxfId="96" priority="108" operator="equal">
      <formula>1</formula>
    </cfRule>
  </conditionalFormatting>
  <conditionalFormatting sqref="P13">
    <cfRule type="cellIs" dxfId="95" priority="103" operator="between">
      <formula>7</formula>
      <formula>26</formula>
    </cfRule>
    <cfRule type="cellIs" dxfId="94" priority="104" operator="between">
      <formula>2</formula>
      <formula>6</formula>
    </cfRule>
    <cfRule type="cellIs" dxfId="93" priority="105" operator="equal">
      <formula>1</formula>
    </cfRule>
  </conditionalFormatting>
  <conditionalFormatting sqref="P12">
    <cfRule type="cellIs" dxfId="92" priority="100" operator="between">
      <formula>7</formula>
      <formula>26</formula>
    </cfRule>
    <cfRule type="cellIs" dxfId="91" priority="101" operator="between">
      <formula>2</formula>
      <formula>6</formula>
    </cfRule>
    <cfRule type="cellIs" dxfId="90" priority="102" operator="equal">
      <formula>1</formula>
    </cfRule>
  </conditionalFormatting>
  <conditionalFormatting sqref="P10">
    <cfRule type="cellIs" dxfId="89" priority="97" operator="between">
      <formula>7</formula>
      <formula>26</formula>
    </cfRule>
    <cfRule type="cellIs" dxfId="88" priority="98" operator="between">
      <formula>2</formula>
      <formula>6</formula>
    </cfRule>
    <cfRule type="cellIs" dxfId="87" priority="99" operator="equal">
      <formula>1</formula>
    </cfRule>
  </conditionalFormatting>
  <conditionalFormatting sqref="P11">
    <cfRule type="cellIs" dxfId="86" priority="94" operator="between">
      <formula>7</formula>
      <formula>26</formula>
    </cfRule>
    <cfRule type="cellIs" dxfId="85" priority="95" operator="between">
      <formula>2</formula>
      <formula>6</formula>
    </cfRule>
    <cfRule type="cellIs" dxfId="84" priority="96" operator="equal">
      <formula>1</formula>
    </cfRule>
  </conditionalFormatting>
  <conditionalFormatting sqref="O11">
    <cfRule type="cellIs" dxfId="83" priority="91" operator="between">
      <formula>7</formula>
      <formula>26</formula>
    </cfRule>
    <cfRule type="cellIs" dxfId="82" priority="92" operator="between">
      <formula>2</formula>
      <formula>6</formula>
    </cfRule>
    <cfRule type="cellIs" dxfId="81" priority="93" operator="equal">
      <formula>1</formula>
    </cfRule>
  </conditionalFormatting>
  <conditionalFormatting sqref="K11">
    <cfRule type="cellIs" dxfId="80" priority="88" operator="between">
      <formula>7</formula>
      <formula>26</formula>
    </cfRule>
    <cfRule type="cellIs" dxfId="79" priority="89" operator="between">
      <formula>2</formula>
      <formula>6</formula>
    </cfRule>
    <cfRule type="cellIs" dxfId="78" priority="90" operator="equal">
      <formula>1</formula>
    </cfRule>
  </conditionalFormatting>
  <conditionalFormatting sqref="J11">
    <cfRule type="cellIs" dxfId="77" priority="85" operator="between">
      <formula>7</formula>
      <formula>26</formula>
    </cfRule>
    <cfRule type="cellIs" dxfId="76" priority="86" operator="between">
      <formula>2</formula>
      <formula>6</formula>
    </cfRule>
    <cfRule type="cellIs" dxfId="75" priority="87" operator="equal">
      <formula>1</formula>
    </cfRule>
  </conditionalFormatting>
  <conditionalFormatting sqref="I11">
    <cfRule type="cellIs" dxfId="74" priority="82" operator="between">
      <formula>7</formula>
      <formula>26</formula>
    </cfRule>
    <cfRule type="cellIs" dxfId="73" priority="83" operator="between">
      <formula>2</formula>
      <formula>6</formula>
    </cfRule>
    <cfRule type="cellIs" dxfId="72" priority="84" operator="equal">
      <formula>1</formula>
    </cfRule>
  </conditionalFormatting>
  <conditionalFormatting sqref="H11">
    <cfRule type="cellIs" dxfId="71" priority="79" operator="between">
      <formula>7</formula>
      <formula>26</formula>
    </cfRule>
    <cfRule type="cellIs" dxfId="70" priority="80" operator="between">
      <formula>2</formula>
      <formula>6</formula>
    </cfRule>
    <cfRule type="cellIs" dxfId="69" priority="81" operator="equal">
      <formula>1</formula>
    </cfRule>
  </conditionalFormatting>
  <conditionalFormatting sqref="F11">
    <cfRule type="cellIs" dxfId="68" priority="76" operator="between">
      <formula>7</formula>
      <formula>26</formula>
    </cfRule>
    <cfRule type="cellIs" dxfId="67" priority="77" operator="between">
      <formula>2</formula>
      <formula>6</formula>
    </cfRule>
    <cfRule type="cellIs" dxfId="66" priority="78" operator="equal">
      <formula>1</formula>
    </cfRule>
  </conditionalFormatting>
  <conditionalFormatting sqref="E11">
    <cfRule type="cellIs" dxfId="65" priority="73" operator="between">
      <formula>7</formula>
      <formula>26</formula>
    </cfRule>
    <cfRule type="cellIs" dxfId="64" priority="74" operator="between">
      <formula>2</formula>
      <formula>6</formula>
    </cfRule>
    <cfRule type="cellIs" dxfId="63" priority="75" operator="equal">
      <formula>1</formula>
    </cfRule>
  </conditionalFormatting>
  <conditionalFormatting sqref="D11">
    <cfRule type="cellIs" dxfId="62" priority="70" operator="between">
      <formula>7</formula>
      <formula>26</formula>
    </cfRule>
    <cfRule type="cellIs" dxfId="61" priority="71" operator="between">
      <formula>2</formula>
      <formula>6</formula>
    </cfRule>
    <cfRule type="cellIs" dxfId="60" priority="72" operator="equal">
      <formula>1</formula>
    </cfRule>
  </conditionalFormatting>
  <conditionalFormatting sqref="C11">
    <cfRule type="cellIs" dxfId="59" priority="67" operator="between">
      <formula>7</formula>
      <formula>26</formula>
    </cfRule>
    <cfRule type="cellIs" dxfId="58" priority="68" operator="between">
      <formula>2</formula>
      <formula>6</formula>
    </cfRule>
    <cfRule type="cellIs" dxfId="57" priority="69" operator="equal">
      <formula>1</formula>
    </cfRule>
  </conditionalFormatting>
  <conditionalFormatting sqref="B11">
    <cfRule type="cellIs" dxfId="56" priority="64" operator="between">
      <formula>7</formula>
      <formula>26</formula>
    </cfRule>
    <cfRule type="cellIs" dxfId="55" priority="65" operator="between">
      <formula>2</formula>
      <formula>6</formula>
    </cfRule>
    <cfRule type="cellIs" dxfId="54" priority="66" operator="equal">
      <formula>1</formula>
    </cfRule>
  </conditionalFormatting>
  <conditionalFormatting sqref="P14">
    <cfRule type="cellIs" dxfId="53" priority="61" operator="between">
      <formula>7</formula>
      <formula>26</formula>
    </cfRule>
    <cfRule type="cellIs" dxfId="52" priority="62" operator="between">
      <formula>2</formula>
      <formula>6</formula>
    </cfRule>
    <cfRule type="cellIs" dxfId="51" priority="63" operator="equal">
      <formula>1</formula>
    </cfRule>
  </conditionalFormatting>
  <conditionalFormatting sqref="P17">
    <cfRule type="cellIs" dxfId="50" priority="58" operator="between">
      <formula>7</formula>
      <formula>26</formula>
    </cfRule>
    <cfRule type="cellIs" dxfId="49" priority="59" operator="between">
      <formula>2</formula>
      <formula>6</formula>
    </cfRule>
    <cfRule type="cellIs" dxfId="48" priority="60" operator="equal">
      <formula>1</formula>
    </cfRule>
  </conditionalFormatting>
  <conditionalFormatting sqref="P16">
    <cfRule type="cellIs" dxfId="47" priority="52" operator="between">
      <formula>7</formula>
      <formula>26</formula>
    </cfRule>
    <cfRule type="cellIs" dxfId="46" priority="53" operator="between">
      <formula>2</formula>
      <formula>6</formula>
    </cfRule>
    <cfRule type="cellIs" dxfId="45" priority="54" operator="equal">
      <formula>1</formula>
    </cfRule>
  </conditionalFormatting>
  <conditionalFormatting sqref="C24">
    <cfRule type="cellIs" dxfId="44" priority="43" operator="between">
      <formula>7</formula>
      <formula>26</formula>
    </cfRule>
    <cfRule type="cellIs" dxfId="43" priority="44" operator="between">
      <formula>2</formula>
      <formula>6</formula>
    </cfRule>
    <cfRule type="cellIs" dxfId="42" priority="45" operator="equal">
      <formula>1</formula>
    </cfRule>
  </conditionalFormatting>
  <conditionalFormatting sqref="D24">
    <cfRule type="cellIs" dxfId="41" priority="40" operator="between">
      <formula>7</formula>
      <formula>26</formula>
    </cfRule>
    <cfRule type="cellIs" dxfId="40" priority="41" operator="between">
      <formula>2</formula>
      <formula>6</formula>
    </cfRule>
    <cfRule type="cellIs" dxfId="39" priority="42" operator="equal">
      <formula>1</formula>
    </cfRule>
  </conditionalFormatting>
  <conditionalFormatting sqref="E24">
    <cfRule type="cellIs" dxfId="38" priority="37" operator="between">
      <formula>7</formula>
      <formula>26</formula>
    </cfRule>
    <cfRule type="cellIs" dxfId="37" priority="38" operator="between">
      <formula>2</formula>
      <formula>6</formula>
    </cfRule>
    <cfRule type="cellIs" dxfId="36" priority="39" operator="equal">
      <formula>1</formula>
    </cfRule>
  </conditionalFormatting>
  <conditionalFormatting sqref="F24">
    <cfRule type="cellIs" dxfId="35" priority="34" operator="between">
      <formula>7</formula>
      <formula>26</formula>
    </cfRule>
    <cfRule type="cellIs" dxfId="34" priority="35" operator="between">
      <formula>2</formula>
      <formula>6</formula>
    </cfRule>
    <cfRule type="cellIs" dxfId="33" priority="36" operator="equal">
      <formula>1</formula>
    </cfRule>
  </conditionalFormatting>
  <conditionalFormatting sqref="G24">
    <cfRule type="cellIs" dxfId="32" priority="31" operator="between">
      <formula>7</formula>
      <formula>26</formula>
    </cfRule>
    <cfRule type="cellIs" dxfId="31" priority="32" operator="between">
      <formula>2</formula>
      <formula>6</formula>
    </cfRule>
    <cfRule type="cellIs" dxfId="30" priority="33" operator="equal">
      <formula>1</formula>
    </cfRule>
  </conditionalFormatting>
  <conditionalFormatting sqref="H24">
    <cfRule type="cellIs" dxfId="29" priority="28" operator="between">
      <formula>7</formula>
      <formula>26</formula>
    </cfRule>
    <cfRule type="cellIs" dxfId="28" priority="29" operator="between">
      <formula>2</formula>
      <formula>6</formula>
    </cfRule>
    <cfRule type="cellIs" dxfId="27" priority="30" operator="equal">
      <formula>1</formula>
    </cfRule>
  </conditionalFormatting>
  <conditionalFormatting sqref="I24">
    <cfRule type="cellIs" dxfId="26" priority="25" operator="between">
      <formula>7</formula>
      <formula>26</formula>
    </cfRule>
    <cfRule type="cellIs" dxfId="25" priority="26" operator="between">
      <formula>2</formula>
      <formula>6</formula>
    </cfRule>
    <cfRule type="cellIs" dxfId="24" priority="27" operator="equal">
      <formula>1</formula>
    </cfRule>
  </conditionalFormatting>
  <conditionalFormatting sqref="J24">
    <cfRule type="cellIs" dxfId="23" priority="22" operator="between">
      <formula>7</formula>
      <formula>26</formula>
    </cfRule>
    <cfRule type="cellIs" dxfId="22" priority="23" operator="between">
      <formula>2</formula>
      <formula>6</formula>
    </cfRule>
    <cfRule type="cellIs" dxfId="21" priority="24" operator="equal">
      <formula>1</formula>
    </cfRule>
  </conditionalFormatting>
  <conditionalFormatting sqref="K24">
    <cfRule type="cellIs" dxfId="20" priority="19" operator="between">
      <formula>7</formula>
      <formula>26</formula>
    </cfRule>
    <cfRule type="cellIs" dxfId="19" priority="20" operator="between">
      <formula>2</formula>
      <formula>6</formula>
    </cfRule>
    <cfRule type="cellIs" dxfId="18" priority="21" operator="equal">
      <formula>1</formula>
    </cfRule>
  </conditionalFormatting>
  <conditionalFormatting sqref="O24">
    <cfRule type="cellIs" dxfId="17" priority="16" operator="between">
      <formula>7</formula>
      <formula>26</formula>
    </cfRule>
    <cfRule type="cellIs" dxfId="16" priority="17" operator="between">
      <formula>2</formula>
      <formula>6</formula>
    </cfRule>
    <cfRule type="cellIs" dxfId="15" priority="18" operator="equal">
      <formula>1</formula>
    </cfRule>
  </conditionalFormatting>
  <conditionalFormatting sqref="L24">
    <cfRule type="cellIs" dxfId="14" priority="13" operator="between">
      <formula>7</formula>
      <formula>26</formula>
    </cfRule>
    <cfRule type="cellIs" dxfId="13" priority="14" operator="between">
      <formula>2</formula>
      <formula>6</formula>
    </cfRule>
    <cfRule type="cellIs" dxfId="12" priority="15" operator="equal">
      <formula>1</formula>
    </cfRule>
  </conditionalFormatting>
  <conditionalFormatting sqref="M24">
    <cfRule type="cellIs" dxfId="11" priority="10" operator="between">
      <formula>7</formula>
      <formula>26</formula>
    </cfRule>
    <cfRule type="cellIs" dxfId="10" priority="11" operator="between">
      <formula>2</formula>
      <formula>6</formula>
    </cfRule>
    <cfRule type="cellIs" dxfId="9" priority="12" operator="equal">
      <formula>1</formula>
    </cfRule>
  </conditionalFormatting>
  <conditionalFormatting sqref="N24">
    <cfRule type="cellIs" dxfId="8" priority="7" operator="between">
      <formula>7</formula>
      <formula>26</formula>
    </cfRule>
    <cfRule type="cellIs" dxfId="7" priority="8" operator="between">
      <formula>2</formula>
      <formula>6</formula>
    </cfRule>
    <cfRule type="cellIs" dxfId="6" priority="9" operator="equal">
      <formula>1</formula>
    </cfRule>
  </conditionalFormatting>
  <conditionalFormatting sqref="P24">
    <cfRule type="cellIs" dxfId="5" priority="4" operator="between">
      <formula>7</formula>
      <formula>26</formula>
    </cfRule>
    <cfRule type="cellIs" dxfId="4" priority="5" operator="between">
      <formula>2</formula>
      <formula>6</formula>
    </cfRule>
    <cfRule type="cellIs" dxfId="3" priority="6" operator="equal">
      <formula>1</formula>
    </cfRule>
  </conditionalFormatting>
  <conditionalFormatting sqref="Q24">
    <cfRule type="cellIs" dxfId="2" priority="1" operator="between">
      <formula>7</formula>
      <formula>26</formula>
    </cfRule>
    <cfRule type="cellIs" dxfId="1" priority="2" operator="between">
      <formula>2</formula>
      <formula>6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F195 Grid</vt:lpstr>
      <vt:lpstr>F194 Times</vt:lpstr>
      <vt:lpstr>F195 Race</vt:lpstr>
      <vt:lpstr>Sheet1</vt:lpstr>
      <vt:lpstr>Sheet4</vt:lpstr>
      <vt:lpstr>Sheet5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</dc:creator>
  <cp:lastModifiedBy>CER</cp:lastModifiedBy>
  <dcterms:created xsi:type="dcterms:W3CDTF">2011-09-07T20:57:00Z</dcterms:created>
  <dcterms:modified xsi:type="dcterms:W3CDTF">2011-11-17T20:32:21Z</dcterms:modified>
</cp:coreProperties>
</file>