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7335" windowHeight="1185" tabRatio="722" activeTab="1"/>
  </bookViews>
  <sheets>
    <sheet name="F194 Grid" sheetId="6" r:id="rId1"/>
    <sheet name="F194 Times" sheetId="2" r:id="rId2"/>
    <sheet name="F194 Race" sheetId="3" r:id="rId3"/>
    <sheet name="Sheet1" sheetId="1" r:id="rId4"/>
    <sheet name="Sheet4" sheetId="4" r:id="rId5"/>
    <sheet name="Sheet5" sheetId="5" r:id="rId6"/>
  </sheets>
  <calcPr calcId="144525"/>
</workbook>
</file>

<file path=xl/calcChain.xml><?xml version="1.0" encoding="utf-8"?>
<calcChain xmlns="http://schemas.openxmlformats.org/spreadsheetml/2006/main">
  <c r="K27" i="5" l="1"/>
  <c r="U29" i="6" l="1"/>
  <c r="R29" i="6" s="1"/>
  <c r="T29" i="6"/>
  <c r="U28" i="6"/>
  <c r="T28" i="6"/>
  <c r="U27" i="6"/>
  <c r="T27" i="6"/>
  <c r="U26" i="6"/>
  <c r="T26" i="6"/>
  <c r="U25" i="6"/>
  <c r="T25" i="6"/>
  <c r="U24" i="6"/>
  <c r="T24" i="6"/>
  <c r="U23" i="6"/>
  <c r="T23" i="6"/>
  <c r="U22" i="6"/>
  <c r="T22" i="6"/>
  <c r="U21" i="6"/>
  <c r="T21" i="6"/>
  <c r="U20" i="6"/>
  <c r="T20" i="6"/>
  <c r="U19" i="6"/>
  <c r="T19" i="6"/>
  <c r="U18" i="6"/>
  <c r="T18" i="6"/>
  <c r="U17" i="6"/>
  <c r="T17" i="6"/>
  <c r="U16" i="6"/>
  <c r="T16" i="6"/>
  <c r="U15" i="6"/>
  <c r="T15" i="6"/>
  <c r="U14" i="6"/>
  <c r="T14" i="6"/>
  <c r="U13" i="6"/>
  <c r="T13" i="6"/>
  <c r="U12" i="6"/>
  <c r="T12" i="6"/>
  <c r="U11" i="6"/>
  <c r="T11" i="6"/>
  <c r="U10" i="6"/>
  <c r="T10" i="6"/>
  <c r="U9" i="6"/>
  <c r="T9" i="6"/>
  <c r="U8" i="6"/>
  <c r="T8" i="6"/>
  <c r="U7" i="6"/>
  <c r="T7" i="6"/>
  <c r="U6" i="6"/>
  <c r="T6" i="6"/>
  <c r="U5" i="6"/>
  <c r="T5" i="6"/>
  <c r="U4" i="6"/>
  <c r="T4" i="6"/>
  <c r="U3" i="6"/>
  <c r="T3" i="6"/>
  <c r="U2" i="6"/>
  <c r="T2" i="6"/>
  <c r="R17" i="6" l="1"/>
  <c r="R21" i="6"/>
  <c r="R19" i="6"/>
  <c r="R5" i="6"/>
  <c r="R9" i="6"/>
  <c r="R11" i="6"/>
  <c r="R12" i="6"/>
  <c r="R16" i="6"/>
  <c r="R25" i="6"/>
  <c r="R13" i="6"/>
  <c r="R8" i="6"/>
  <c r="R7" i="6"/>
  <c r="R4" i="6"/>
  <c r="R23" i="6"/>
  <c r="R20" i="6"/>
  <c r="R15" i="6"/>
  <c r="R28" i="6"/>
  <c r="R24" i="6"/>
  <c r="R27" i="6"/>
  <c r="R3" i="6"/>
  <c r="R2" i="6"/>
  <c r="R6" i="6"/>
  <c r="R10" i="6"/>
  <c r="R14" i="6"/>
  <c r="R18" i="6"/>
  <c r="R22" i="6"/>
  <c r="R26" i="6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T4" i="5"/>
  <c r="T3" i="5"/>
  <c r="T2" i="5"/>
  <c r="AA29" i="4"/>
  <c r="Z29" i="4"/>
  <c r="AA28" i="4"/>
  <c r="Z28" i="4"/>
  <c r="AA27" i="4"/>
  <c r="Z27" i="4"/>
  <c r="AA26" i="4"/>
  <c r="Z26" i="4"/>
  <c r="AA25" i="4"/>
  <c r="Z25" i="4"/>
  <c r="AA24" i="4"/>
  <c r="Z24" i="4"/>
  <c r="AA23" i="4"/>
  <c r="Z23" i="4"/>
  <c r="AA22" i="4"/>
  <c r="Z22" i="4"/>
  <c r="AA21" i="4"/>
  <c r="Z21" i="4"/>
  <c r="AA20" i="4"/>
  <c r="Z20" i="4"/>
  <c r="AA19" i="4"/>
  <c r="Z19" i="4"/>
  <c r="AA18" i="4"/>
  <c r="Z18" i="4"/>
  <c r="AA17" i="4"/>
  <c r="Z17" i="4"/>
  <c r="AA16" i="4"/>
  <c r="Z16" i="4"/>
  <c r="AA15" i="4"/>
  <c r="Z15" i="4"/>
  <c r="AA14" i="4"/>
  <c r="Z14" i="4"/>
  <c r="AA13" i="4"/>
  <c r="Z13" i="4"/>
  <c r="AA12" i="4"/>
  <c r="Z12" i="4"/>
  <c r="AA11" i="4"/>
  <c r="Z11" i="4"/>
  <c r="AA10" i="4"/>
  <c r="Z10" i="4"/>
  <c r="AA9" i="4"/>
  <c r="Z9" i="4"/>
  <c r="AA8" i="4"/>
  <c r="Z8" i="4"/>
  <c r="AA7" i="4"/>
  <c r="Z7" i="4"/>
  <c r="AA6" i="4"/>
  <c r="Z6" i="4"/>
  <c r="AA5" i="4"/>
  <c r="Z5" i="4"/>
  <c r="AA4" i="4"/>
  <c r="Z4" i="4"/>
  <c r="AA3" i="4"/>
  <c r="Z3" i="4"/>
  <c r="AA2" i="4"/>
  <c r="Z2" i="4"/>
  <c r="Y27" i="4" l="1"/>
  <c r="Y13" i="4"/>
  <c r="Y10" i="4"/>
  <c r="Y2" i="4"/>
  <c r="Y6" i="4"/>
  <c r="Y29" i="4"/>
  <c r="Y28" i="4"/>
  <c r="Y26" i="4"/>
  <c r="Y12" i="4"/>
  <c r="Y16" i="4"/>
  <c r="Y20" i="4"/>
  <c r="Y17" i="4"/>
  <c r="Y19" i="4"/>
  <c r="Y5" i="4"/>
  <c r="Y25" i="4"/>
  <c r="Y24" i="4"/>
  <c r="Y9" i="4"/>
  <c r="Y21" i="4"/>
  <c r="Y7" i="4"/>
  <c r="Y23" i="4"/>
  <c r="Y18" i="4"/>
  <c r="Y11" i="4"/>
  <c r="Y15" i="4"/>
  <c r="Y22" i="4"/>
  <c r="Y4" i="4"/>
  <c r="Y14" i="4"/>
  <c r="Y8" i="4"/>
  <c r="Y3" i="4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R3" i="2"/>
  <c r="R5" i="2"/>
  <c r="R6" i="2"/>
  <c r="R7" i="2"/>
  <c r="R8" i="2"/>
  <c r="R9" i="2"/>
  <c r="R11" i="2"/>
  <c r="R14" i="2"/>
  <c r="R15" i="2"/>
  <c r="R16" i="2"/>
  <c r="R18" i="2"/>
  <c r="R19" i="2"/>
  <c r="R20" i="2"/>
  <c r="R21" i="2"/>
  <c r="R22" i="2"/>
  <c r="R23" i="2"/>
  <c r="R24" i="2"/>
  <c r="R26" i="2"/>
  <c r="R27" i="2"/>
  <c r="R28" i="2"/>
  <c r="R29" i="2"/>
  <c r="R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2" i="2"/>
  <c r="S3" i="2"/>
  <c r="S4" i="2"/>
  <c r="R4" i="2" s="1"/>
  <c r="S5" i="2"/>
  <c r="S6" i="2"/>
  <c r="S7" i="2"/>
  <c r="S8" i="2"/>
  <c r="S9" i="2"/>
  <c r="S10" i="2"/>
  <c r="R10" i="2" s="1"/>
  <c r="S11" i="2"/>
  <c r="S12" i="2"/>
  <c r="R12" i="2" s="1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R25" i="2" s="1"/>
  <c r="S26" i="2"/>
  <c r="S27" i="2"/>
  <c r="S28" i="2"/>
  <c r="S29" i="2"/>
  <c r="S2" i="2"/>
  <c r="R13" i="2" l="1"/>
  <c r="R17" i="2"/>
  <c r="C3" i="1"/>
  <c r="C5" i="1"/>
  <c r="C7" i="1"/>
  <c r="C9" i="1"/>
  <c r="C11" i="1"/>
  <c r="C13" i="1"/>
  <c r="C15" i="1"/>
  <c r="C17" i="1"/>
  <c r="C19" i="1"/>
  <c r="C21" i="1"/>
  <c r="C23" i="1"/>
  <c r="C25" i="1"/>
  <c r="C27" i="1"/>
  <c r="C29" i="1"/>
  <c r="C4" i="1"/>
  <c r="C8" i="1"/>
  <c r="C10" i="1"/>
  <c r="C14" i="1"/>
  <c r="C20" i="1"/>
  <c r="C24" i="1"/>
  <c r="C28" i="1"/>
  <c r="C16" i="1"/>
  <c r="C6" i="1"/>
  <c r="C12" i="1"/>
  <c r="C18" i="1"/>
  <c r="C22" i="1"/>
  <c r="C26" i="1"/>
  <c r="C2" i="1"/>
</calcChain>
</file>

<file path=xl/sharedStrings.xml><?xml version="1.0" encoding="utf-8"?>
<sst xmlns="http://schemas.openxmlformats.org/spreadsheetml/2006/main" count="810" uniqueCount="110">
  <si>
    <t>Hill</t>
  </si>
  <si>
    <t>Coulthard</t>
  </si>
  <si>
    <t>Katayama</t>
  </si>
  <si>
    <t>Blundell</t>
  </si>
  <si>
    <t>Schumacher</t>
  </si>
  <si>
    <t>Verstappen</t>
  </si>
  <si>
    <t>Hakkinen</t>
  </si>
  <si>
    <t>Brundle</t>
  </si>
  <si>
    <t>Fittipaldi</t>
  </si>
  <si>
    <t>Morbidelli</t>
  </si>
  <si>
    <t>Zanardi</t>
  </si>
  <si>
    <t>Herbert</t>
  </si>
  <si>
    <t>Barrichello</t>
  </si>
  <si>
    <t>Irvine</t>
  </si>
  <si>
    <t>Beretta</t>
  </si>
  <si>
    <t>Comas</t>
  </si>
  <si>
    <t>Martini</t>
  </si>
  <si>
    <t>Alboreto</t>
  </si>
  <si>
    <t>Bernard</t>
  </si>
  <si>
    <t>Panis</t>
  </si>
  <si>
    <t>Alesi</t>
  </si>
  <si>
    <t>Berger</t>
  </si>
  <si>
    <t>De Cesaris</t>
  </si>
  <si>
    <t>Frentzen</t>
  </si>
  <si>
    <t>Gounon</t>
  </si>
  <si>
    <t>Brabham</t>
  </si>
  <si>
    <t>Belmondo</t>
  </si>
  <si>
    <t>Gachot</t>
  </si>
  <si>
    <t>Bra</t>
  </si>
  <si>
    <t>Pac</t>
  </si>
  <si>
    <t>San</t>
  </si>
  <si>
    <t>Mon</t>
  </si>
  <si>
    <t>Spa</t>
  </si>
  <si>
    <t>Can</t>
  </si>
  <si>
    <t>Fra</t>
  </si>
  <si>
    <t>Bri</t>
  </si>
  <si>
    <t>Ger</t>
  </si>
  <si>
    <t>Hun</t>
  </si>
  <si>
    <t>Bel</t>
  </si>
  <si>
    <t>Ita</t>
  </si>
  <si>
    <t>Por</t>
  </si>
  <si>
    <t>Eur</t>
  </si>
  <si>
    <t>Jap</t>
  </si>
  <si>
    <t>Aus</t>
  </si>
  <si>
    <t>NT</t>
  </si>
  <si>
    <t>Average</t>
  </si>
  <si>
    <t>[2.540]</t>
  </si>
  <si>
    <t>[1.761]</t>
  </si>
  <si>
    <t>2nd</t>
  </si>
  <si>
    <t>3rd</t>
  </si>
  <si>
    <t>1st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</si>
  <si>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</si>
  <si>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</si>
  <si>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</si>
  <si>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</si>
  <si>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</si>
  <si>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</si>
  <si>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</si>
  <si>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</si>
  <si>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</si>
  <si>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</si>
  <si>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</si>
  <si>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</si>
  <si>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</si>
  <si>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</si>
  <si>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</si>
  <si>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</si>
  <si>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</si>
  <si>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</si>
  <si>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</si>
  <si>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</si>
  <si>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</si>
  <si>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</si>
  <si>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</si>
  <si>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</si>
  <si>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</si>
  <si>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31pts</t>
  </si>
  <si>
    <t>10pts</t>
  </si>
  <si>
    <t>NQ</t>
  </si>
  <si>
    <t>Rtd</t>
  </si>
  <si>
    <t>DQ</t>
  </si>
  <si>
    <t>NS</t>
  </si>
  <si>
    <t>DNQ</t>
  </si>
  <si>
    <t>Acc</t>
  </si>
  <si>
    <t>Pos</t>
  </si>
  <si>
    <t>Points</t>
  </si>
  <si>
    <t>3pts</t>
  </si>
  <si>
    <t>1pt</t>
  </si>
  <si>
    <t>6pts</t>
  </si>
  <si>
    <t>7pts</t>
  </si>
  <si>
    <t>18pts</t>
  </si>
  <si>
    <t>20pts</t>
  </si>
  <si>
    <t>24pts</t>
  </si>
  <si>
    <t>113pts</t>
  </si>
  <si>
    <t>57pts</t>
  </si>
  <si>
    <t>84pts</t>
  </si>
  <si>
    <t>43pts</t>
  </si>
  <si>
    <t>128pts</t>
  </si>
  <si>
    <t>77pts</t>
  </si>
  <si>
    <t>142pts</t>
  </si>
  <si>
    <t>40pts</t>
  </si>
  <si>
    <t>35pts</t>
  </si>
  <si>
    <t>34pts</t>
  </si>
  <si>
    <t>2pts</t>
  </si>
  <si>
    <t>68pts</t>
  </si>
  <si>
    <t>76pts</t>
  </si>
  <si>
    <t>12pts</t>
  </si>
  <si>
    <t>11pts</t>
  </si>
  <si>
    <t>13pts</t>
  </si>
  <si>
    <t>64pts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</si>
</sst>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0" fontId="0" fillId="0" borderId="0" xfId="0" applyNumberFormat="1"/>
    <xf numFmtId="10" fontId="2" fillId="0" borderId="0" xfId="0" applyNumberFormat="1" applyFont="1"/>
    <xf numFmtId="164" fontId="2" fillId="0" borderId="0" xfId="0" applyNumberFormat="1" applyFont="1"/>
    <xf numFmtId="164" fontId="0" fillId="0" borderId="0" xfId="0" applyNumberFormat="1"/>
    <xf numFmtId="164" fontId="0" fillId="2" borderId="0" xfId="0" applyNumberFormat="1" applyFill="1"/>
    <xf numFmtId="164" fontId="0" fillId="3" borderId="0" xfId="0" applyNumberFormat="1" applyFill="1"/>
    <xf numFmtId="164" fontId="0" fillId="3" borderId="0" xfId="0" applyNumberFormat="1" applyFont="1" applyFill="1"/>
    <xf numFmtId="164" fontId="3" fillId="0" borderId="0" xfId="0" applyNumberFormat="1" applyFont="1"/>
    <xf numFmtId="164" fontId="1" fillId="0" borderId="0" xfId="0" applyNumberFormat="1" applyFont="1"/>
    <xf numFmtId="0" fontId="1" fillId="0" borderId="0" xfId="0" applyFont="1"/>
    <xf numFmtId="0" fontId="0" fillId="3" borderId="0" xfId="0" applyFill="1"/>
    <xf numFmtId="0" fontId="1" fillId="4" borderId="0" xfId="0" applyFont="1" applyFill="1"/>
    <xf numFmtId="0" fontId="0" fillId="5" borderId="0" xfId="0" applyFill="1"/>
    <xf numFmtId="1" fontId="2" fillId="0" borderId="0" xfId="0" applyNumberFormat="1" applyFont="1"/>
    <xf numFmtId="1" fontId="0" fillId="0" borderId="0" xfId="0" applyNumberFormat="1" applyFill="1"/>
    <xf numFmtId="1" fontId="0" fillId="0" borderId="0" xfId="0" applyNumberFormat="1" applyFont="1" applyFill="1"/>
    <xf numFmtId="1" fontId="0" fillId="0" borderId="0" xfId="0" applyNumberFormat="1"/>
    <xf numFmtId="165" fontId="1" fillId="0" borderId="0" xfId="0" applyNumberFormat="1" applyFont="1"/>
    <xf numFmtId="165" fontId="1" fillId="0" borderId="0" xfId="0" applyNumberFormat="1" applyFont="1" applyFill="1"/>
    <xf numFmtId="1" fontId="0" fillId="3" borderId="0" xfId="0" applyNumberFormat="1" applyFill="1"/>
    <xf numFmtId="1" fontId="3" fillId="0" borderId="0" xfId="0" applyNumberFormat="1" applyFont="1"/>
    <xf numFmtId="1" fontId="0" fillId="0" borderId="0" xfId="0" applyNumberFormat="1" applyFont="1"/>
    <xf numFmtId="165" fontId="5" fillId="0" borderId="0" xfId="0" applyNumberFormat="1" applyFont="1" applyFill="1"/>
    <xf numFmtId="165" fontId="0" fillId="0" borderId="0" xfId="0" applyNumberFormat="1" applyFont="1" applyFill="1"/>
    <xf numFmtId="165" fontId="3" fillId="0" borderId="0" xfId="0" applyNumberFormat="1" applyFont="1" applyFill="1"/>
    <xf numFmtId="165" fontId="4" fillId="0" borderId="0" xfId="0" applyNumberFormat="1" applyFont="1" applyFill="1"/>
    <xf numFmtId="1" fontId="5" fillId="0" borderId="0" xfId="0" applyNumberFormat="1" applyFont="1" applyFill="1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43"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0"/>
      </font>
      <fill>
        <patternFill>
          <bgColor theme="1"/>
        </patternFill>
      </fill>
    </dxf>
    <dxf>
      <fill>
        <patternFill>
          <bgColor theme="0" tint="-0.24994659260841701"/>
        </patternFill>
      </fill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  <fill>
        <patternFill>
          <bgColor rgb="FFFFFF00"/>
        </patternFill>
      </fill>
    </dxf>
    <dxf>
      <font>
        <color rgb="FFFF0000"/>
      </font>
    </dxf>
    <dxf>
      <font>
        <color rgb="FF00B050"/>
      </font>
    </dxf>
    <dxf>
      <font>
        <color theme="1"/>
      </font>
    </dxf>
    <dxf>
      <font>
        <color theme="0" tint="-0.34998626667073579"/>
      </font>
    </dxf>
    <dxf>
      <font>
        <color rgb="FF00B0F0"/>
      </font>
    </dxf>
    <dxf>
      <font>
        <color rgb="FFFF0000"/>
      </font>
    </dxf>
    <dxf>
      <font>
        <color rgb="FF00B050"/>
      </font>
    </dxf>
    <dxf>
      <font>
        <color rgb="FF00B0F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="70" zoomScaleNormal="70" workbookViewId="0">
      <selection activeCell="P9" sqref="P9"/>
    </sheetView>
  </sheetViews>
  <sheetFormatPr defaultRowHeight="15" x14ac:dyDescent="0.25"/>
  <cols>
    <col min="1" max="1" width="14.28515625" customWidth="1"/>
    <col min="2" max="17" width="5.28515625" style="20" customWidth="1"/>
    <col min="18" max="18" width="8.5703125" style="21" customWidth="1"/>
    <col min="19" max="19" width="7.140625" style="21" customWidth="1"/>
    <col min="20" max="20" width="9.140625" style="25"/>
  </cols>
  <sheetData>
    <row r="1" spans="1:21" x14ac:dyDescent="0.25">
      <c r="A1" s="1"/>
      <c r="B1" s="17" t="s">
        <v>28</v>
      </c>
      <c r="C1" s="17" t="s">
        <v>29</v>
      </c>
      <c r="D1" s="17" t="s">
        <v>30</v>
      </c>
      <c r="E1" s="17" t="s">
        <v>31</v>
      </c>
      <c r="F1" s="17" t="s">
        <v>32</v>
      </c>
      <c r="G1" s="17" t="s">
        <v>33</v>
      </c>
      <c r="H1" s="17" t="s">
        <v>34</v>
      </c>
      <c r="I1" s="17" t="s">
        <v>35</v>
      </c>
      <c r="J1" s="17" t="s">
        <v>36</v>
      </c>
      <c r="K1" s="17" t="s">
        <v>37</v>
      </c>
      <c r="L1" s="17" t="s">
        <v>38</v>
      </c>
      <c r="M1" s="17" t="s">
        <v>39</v>
      </c>
      <c r="N1" s="17" t="s">
        <v>40</v>
      </c>
      <c r="O1" s="17" t="s">
        <v>41</v>
      </c>
      <c r="P1" s="17" t="s">
        <v>42</v>
      </c>
      <c r="Q1" s="17" t="s">
        <v>43</v>
      </c>
      <c r="R1" s="21" t="s">
        <v>45</v>
      </c>
      <c r="S1" s="17" t="s">
        <v>84</v>
      </c>
      <c r="U1" s="1"/>
    </row>
    <row r="2" spans="1:21" x14ac:dyDescent="0.25">
      <c r="A2" s="1" t="s">
        <v>0</v>
      </c>
      <c r="B2" s="18">
        <v>4</v>
      </c>
      <c r="C2" s="18">
        <v>3</v>
      </c>
      <c r="D2" s="18">
        <v>4</v>
      </c>
      <c r="E2" s="18">
        <v>4</v>
      </c>
      <c r="F2" s="18">
        <v>2</v>
      </c>
      <c r="G2" s="18">
        <v>4</v>
      </c>
      <c r="H2" s="18">
        <v>1</v>
      </c>
      <c r="I2" s="18">
        <v>1</v>
      </c>
      <c r="J2" s="18">
        <v>3</v>
      </c>
      <c r="K2" s="18">
        <v>2</v>
      </c>
      <c r="L2" s="18">
        <v>3</v>
      </c>
      <c r="M2" s="18">
        <v>3</v>
      </c>
      <c r="N2" s="18">
        <v>2</v>
      </c>
      <c r="O2" s="18">
        <v>2</v>
      </c>
      <c r="P2" s="18">
        <v>2</v>
      </c>
      <c r="Q2" s="18">
        <v>3</v>
      </c>
      <c r="R2" s="22">
        <f>T2/U2</f>
        <v>2.6875</v>
      </c>
      <c r="S2" s="29" t="s">
        <v>50</v>
      </c>
      <c r="T2" s="25">
        <f t="shared" ref="T2:T29" si="0">SUM(B2:Q2)</f>
        <v>43</v>
      </c>
      <c r="U2">
        <f t="shared" ref="U2:U29" si="1">COUNT(B2:Q2)</f>
        <v>16</v>
      </c>
    </row>
    <row r="3" spans="1:21" x14ac:dyDescent="0.25">
      <c r="A3" s="1" t="s">
        <v>1</v>
      </c>
      <c r="B3" s="18">
        <v>1</v>
      </c>
      <c r="C3" s="18">
        <v>1</v>
      </c>
      <c r="D3" s="18">
        <v>1</v>
      </c>
      <c r="E3" s="23"/>
      <c r="F3" s="18">
        <v>9</v>
      </c>
      <c r="G3" s="18">
        <v>5</v>
      </c>
      <c r="H3" s="18">
        <v>2</v>
      </c>
      <c r="I3" s="18">
        <v>7</v>
      </c>
      <c r="J3" s="18">
        <v>6</v>
      </c>
      <c r="K3" s="18">
        <v>3</v>
      </c>
      <c r="L3" s="18">
        <v>7</v>
      </c>
      <c r="M3" s="18">
        <v>5</v>
      </c>
      <c r="N3" s="18">
        <v>3</v>
      </c>
      <c r="O3" s="18">
        <v>3</v>
      </c>
      <c r="P3" s="18">
        <v>4</v>
      </c>
      <c r="Q3" s="18">
        <v>1</v>
      </c>
      <c r="R3" s="22">
        <f t="shared" ref="R3:R29" si="2">T3/U3</f>
        <v>3.8666666666666667</v>
      </c>
      <c r="S3" s="22" t="s">
        <v>49</v>
      </c>
      <c r="T3" s="25">
        <f t="shared" si="0"/>
        <v>58</v>
      </c>
      <c r="U3">
        <f t="shared" si="1"/>
        <v>15</v>
      </c>
    </row>
    <row r="4" spans="1:21" x14ac:dyDescent="0.25">
      <c r="A4" s="1" t="s">
        <v>2</v>
      </c>
      <c r="B4" s="18">
        <v>10</v>
      </c>
      <c r="C4" s="18">
        <v>14</v>
      </c>
      <c r="D4" s="18">
        <v>9</v>
      </c>
      <c r="E4" s="18">
        <v>11</v>
      </c>
      <c r="F4" s="18">
        <v>10</v>
      </c>
      <c r="G4" s="18">
        <v>9</v>
      </c>
      <c r="H4" s="18">
        <v>14</v>
      </c>
      <c r="I4" s="18">
        <v>8</v>
      </c>
      <c r="J4" s="18">
        <v>5</v>
      </c>
      <c r="K4" s="18">
        <v>5</v>
      </c>
      <c r="L4" s="18">
        <v>23</v>
      </c>
      <c r="M4" s="18">
        <v>14</v>
      </c>
      <c r="N4" s="18">
        <v>6</v>
      </c>
      <c r="O4" s="18">
        <v>13</v>
      </c>
      <c r="P4" s="18">
        <v>14</v>
      </c>
      <c r="Q4" s="18">
        <v>15</v>
      </c>
      <c r="R4" s="22">
        <f t="shared" si="2"/>
        <v>11.25</v>
      </c>
      <c r="S4" s="28" t="s">
        <v>59</v>
      </c>
      <c r="T4" s="25">
        <f t="shared" si="0"/>
        <v>180</v>
      </c>
      <c r="U4">
        <f t="shared" si="1"/>
        <v>16</v>
      </c>
    </row>
    <row r="5" spans="1:21" x14ac:dyDescent="0.25">
      <c r="A5" s="1" t="s">
        <v>3</v>
      </c>
      <c r="B5" s="18">
        <v>12</v>
      </c>
      <c r="C5" s="18">
        <v>12</v>
      </c>
      <c r="D5" s="18">
        <v>12</v>
      </c>
      <c r="E5" s="18">
        <v>10</v>
      </c>
      <c r="F5" s="18">
        <v>11</v>
      </c>
      <c r="G5" s="18">
        <v>13</v>
      </c>
      <c r="H5" s="18">
        <v>17</v>
      </c>
      <c r="I5" s="18">
        <v>11</v>
      </c>
      <c r="J5" s="18">
        <v>7</v>
      </c>
      <c r="K5" s="18">
        <v>11</v>
      </c>
      <c r="L5" s="18">
        <v>12</v>
      </c>
      <c r="M5" s="18">
        <v>21</v>
      </c>
      <c r="N5" s="18">
        <v>12</v>
      </c>
      <c r="O5" s="18">
        <v>14</v>
      </c>
      <c r="P5" s="18">
        <v>13</v>
      </c>
      <c r="Q5" s="18">
        <v>13</v>
      </c>
      <c r="R5" s="22">
        <f t="shared" si="2"/>
        <v>12.5625</v>
      </c>
      <c r="S5" s="28" t="s">
        <v>60</v>
      </c>
      <c r="T5" s="25">
        <f t="shared" si="0"/>
        <v>201</v>
      </c>
      <c r="U5">
        <f t="shared" si="1"/>
        <v>16</v>
      </c>
    </row>
    <row r="6" spans="1:21" x14ac:dyDescent="0.25">
      <c r="A6" s="1" t="s">
        <v>4</v>
      </c>
      <c r="B6" s="18">
        <v>2</v>
      </c>
      <c r="C6" s="18">
        <v>2</v>
      </c>
      <c r="D6" s="18">
        <v>2</v>
      </c>
      <c r="E6" s="18">
        <v>1</v>
      </c>
      <c r="F6" s="18">
        <v>1</v>
      </c>
      <c r="G6" s="18">
        <v>1</v>
      </c>
      <c r="H6" s="18">
        <v>3</v>
      </c>
      <c r="I6" s="18">
        <v>2</v>
      </c>
      <c r="J6" s="18">
        <v>4</v>
      </c>
      <c r="K6" s="18">
        <v>1</v>
      </c>
      <c r="L6" s="18">
        <v>2</v>
      </c>
      <c r="M6" s="18">
        <v>20</v>
      </c>
      <c r="N6" s="18">
        <v>14</v>
      </c>
      <c r="O6" s="18">
        <v>1</v>
      </c>
      <c r="P6" s="18">
        <v>1</v>
      </c>
      <c r="Q6" s="18">
        <v>2</v>
      </c>
      <c r="R6" s="22">
        <f t="shared" si="2"/>
        <v>3.6875</v>
      </c>
      <c r="S6" s="22" t="s">
        <v>48</v>
      </c>
      <c r="T6" s="25">
        <f t="shared" si="0"/>
        <v>59</v>
      </c>
      <c r="U6">
        <f t="shared" si="1"/>
        <v>16</v>
      </c>
    </row>
    <row r="7" spans="1:21" x14ac:dyDescent="0.25">
      <c r="A7" s="1" t="s">
        <v>5</v>
      </c>
      <c r="B7" s="18">
        <v>9</v>
      </c>
      <c r="C7" s="18">
        <v>10</v>
      </c>
      <c r="D7" s="18">
        <v>5</v>
      </c>
      <c r="E7" s="18">
        <v>17</v>
      </c>
      <c r="F7" s="18">
        <v>4</v>
      </c>
      <c r="G7" s="18">
        <v>20</v>
      </c>
      <c r="H7" s="18">
        <v>8</v>
      </c>
      <c r="I7" s="18">
        <v>10</v>
      </c>
      <c r="J7" s="18">
        <v>19</v>
      </c>
      <c r="K7" s="18">
        <v>12</v>
      </c>
      <c r="L7" s="18">
        <v>6</v>
      </c>
      <c r="M7" s="18">
        <v>10</v>
      </c>
      <c r="N7" s="18">
        <v>10</v>
      </c>
      <c r="O7" s="18">
        <v>12</v>
      </c>
      <c r="P7" s="18">
        <v>5</v>
      </c>
      <c r="Q7" s="18">
        <v>7</v>
      </c>
      <c r="R7" s="22">
        <f t="shared" si="2"/>
        <v>10.25</v>
      </c>
      <c r="S7" s="22" t="s">
        <v>56</v>
      </c>
      <c r="T7" s="25">
        <f t="shared" si="0"/>
        <v>164</v>
      </c>
      <c r="U7">
        <f t="shared" si="1"/>
        <v>16</v>
      </c>
    </row>
    <row r="8" spans="1:21" x14ac:dyDescent="0.25">
      <c r="A8" s="1" t="s">
        <v>6</v>
      </c>
      <c r="B8" s="18">
        <v>8</v>
      </c>
      <c r="C8" s="18">
        <v>4</v>
      </c>
      <c r="D8" s="18">
        <v>8</v>
      </c>
      <c r="E8" s="18">
        <v>2</v>
      </c>
      <c r="F8" s="18">
        <v>3</v>
      </c>
      <c r="G8" s="18">
        <v>7</v>
      </c>
      <c r="H8" s="18">
        <v>9</v>
      </c>
      <c r="I8" s="18">
        <v>5</v>
      </c>
      <c r="J8" s="18">
        <v>8</v>
      </c>
      <c r="K8" s="18">
        <v>14</v>
      </c>
      <c r="L8" s="18">
        <v>8</v>
      </c>
      <c r="M8" s="18">
        <v>7</v>
      </c>
      <c r="N8" s="18">
        <v>4</v>
      </c>
      <c r="O8" s="18">
        <v>9</v>
      </c>
      <c r="P8" s="18">
        <v>8</v>
      </c>
      <c r="Q8" s="18">
        <v>4</v>
      </c>
      <c r="R8" s="22">
        <f t="shared" si="2"/>
        <v>6.75</v>
      </c>
      <c r="S8" s="22" t="s">
        <v>53</v>
      </c>
      <c r="T8" s="25">
        <f t="shared" si="0"/>
        <v>108</v>
      </c>
      <c r="U8">
        <f t="shared" si="1"/>
        <v>16</v>
      </c>
    </row>
    <row r="9" spans="1:21" x14ac:dyDescent="0.25">
      <c r="A9" s="1" t="s">
        <v>7</v>
      </c>
      <c r="B9" s="18">
        <v>18</v>
      </c>
      <c r="C9" s="18">
        <v>6</v>
      </c>
      <c r="D9" s="18">
        <v>13</v>
      </c>
      <c r="E9" s="18">
        <v>8</v>
      </c>
      <c r="F9" s="18">
        <v>8</v>
      </c>
      <c r="G9" s="18">
        <v>12</v>
      </c>
      <c r="H9" s="18">
        <v>12</v>
      </c>
      <c r="I9" s="18">
        <v>9</v>
      </c>
      <c r="J9" s="18">
        <v>13</v>
      </c>
      <c r="K9" s="18">
        <v>6</v>
      </c>
      <c r="L9" s="18">
        <v>13</v>
      </c>
      <c r="M9" s="18">
        <v>15</v>
      </c>
      <c r="N9" s="18">
        <v>7</v>
      </c>
      <c r="O9" s="18">
        <v>15</v>
      </c>
      <c r="P9" s="18">
        <v>9</v>
      </c>
      <c r="Q9" s="18">
        <v>9</v>
      </c>
      <c r="R9" s="22">
        <f t="shared" si="2"/>
        <v>10.8125</v>
      </c>
      <c r="S9" s="22" t="s">
        <v>57</v>
      </c>
      <c r="T9" s="25">
        <f t="shared" si="0"/>
        <v>173</v>
      </c>
      <c r="U9">
        <f t="shared" si="1"/>
        <v>16</v>
      </c>
    </row>
    <row r="10" spans="1:21" x14ac:dyDescent="0.25">
      <c r="A10" s="1" t="s">
        <v>8</v>
      </c>
      <c r="B10" s="18">
        <v>11</v>
      </c>
      <c r="C10" s="18">
        <v>9</v>
      </c>
      <c r="D10" s="18">
        <v>16</v>
      </c>
      <c r="E10" s="18">
        <v>6</v>
      </c>
      <c r="F10" s="18">
        <v>21</v>
      </c>
      <c r="G10" s="18">
        <v>16</v>
      </c>
      <c r="H10" s="18">
        <v>18</v>
      </c>
      <c r="I10" s="18">
        <v>20</v>
      </c>
      <c r="J10" s="18">
        <v>17</v>
      </c>
      <c r="K10" s="18">
        <v>16</v>
      </c>
      <c r="L10" s="18">
        <v>24</v>
      </c>
      <c r="M10" s="18">
        <v>19</v>
      </c>
      <c r="N10" s="18">
        <v>11</v>
      </c>
      <c r="O10" s="18">
        <v>19</v>
      </c>
      <c r="P10" s="18">
        <v>18</v>
      </c>
      <c r="Q10" s="18">
        <v>19</v>
      </c>
      <c r="R10" s="22">
        <f t="shared" si="2"/>
        <v>16.25</v>
      </c>
      <c r="S10" s="28" t="s">
        <v>65</v>
      </c>
      <c r="T10" s="25">
        <f t="shared" si="0"/>
        <v>260</v>
      </c>
      <c r="U10">
        <f t="shared" si="1"/>
        <v>16</v>
      </c>
    </row>
    <row r="11" spans="1:21" x14ac:dyDescent="0.25">
      <c r="A11" s="1" t="s">
        <v>9</v>
      </c>
      <c r="B11" s="18">
        <v>6</v>
      </c>
      <c r="C11" s="18">
        <v>13</v>
      </c>
      <c r="D11" s="18">
        <v>11</v>
      </c>
      <c r="E11" s="18">
        <v>7</v>
      </c>
      <c r="F11" s="18">
        <v>15</v>
      </c>
      <c r="G11" s="18">
        <v>11</v>
      </c>
      <c r="H11" s="18">
        <v>22</v>
      </c>
      <c r="I11" s="18">
        <v>16</v>
      </c>
      <c r="J11" s="18">
        <v>16</v>
      </c>
      <c r="K11" s="18">
        <v>19</v>
      </c>
      <c r="L11" s="18">
        <v>14</v>
      </c>
      <c r="M11" s="18">
        <v>17</v>
      </c>
      <c r="N11" s="18">
        <v>16</v>
      </c>
      <c r="O11" s="18">
        <v>8</v>
      </c>
      <c r="P11" s="18">
        <v>12</v>
      </c>
      <c r="Q11" s="18">
        <v>21</v>
      </c>
      <c r="R11" s="22">
        <f t="shared" si="2"/>
        <v>14</v>
      </c>
      <c r="S11" s="28" t="s">
        <v>61</v>
      </c>
      <c r="T11" s="25">
        <f t="shared" si="0"/>
        <v>224</v>
      </c>
      <c r="U11">
        <f t="shared" si="1"/>
        <v>16</v>
      </c>
    </row>
    <row r="12" spans="1:21" x14ac:dyDescent="0.25">
      <c r="A12" s="1" t="s">
        <v>10</v>
      </c>
      <c r="B12" s="18">
        <v>24</v>
      </c>
      <c r="C12" s="18">
        <v>24</v>
      </c>
      <c r="D12" s="18">
        <v>22</v>
      </c>
      <c r="E12" s="18">
        <v>19</v>
      </c>
      <c r="F12" s="18">
        <v>23</v>
      </c>
      <c r="G12" s="18">
        <v>23</v>
      </c>
      <c r="H12" s="18">
        <v>23</v>
      </c>
      <c r="I12" s="18">
        <v>19</v>
      </c>
      <c r="J12" s="18">
        <v>21</v>
      </c>
      <c r="K12" s="18">
        <v>22</v>
      </c>
      <c r="L12" s="18">
        <v>26</v>
      </c>
      <c r="M12" s="18">
        <v>13</v>
      </c>
      <c r="N12" s="18">
        <v>25</v>
      </c>
      <c r="O12" s="18">
        <v>21</v>
      </c>
      <c r="P12" s="18">
        <v>17</v>
      </c>
      <c r="Q12" s="18">
        <v>14</v>
      </c>
      <c r="R12" s="22">
        <f t="shared" si="2"/>
        <v>21</v>
      </c>
      <c r="S12" s="27" t="s">
        <v>70</v>
      </c>
      <c r="T12" s="25">
        <f t="shared" si="0"/>
        <v>336</v>
      </c>
      <c r="U12">
        <f t="shared" si="1"/>
        <v>16</v>
      </c>
    </row>
    <row r="13" spans="1:21" x14ac:dyDescent="0.25">
      <c r="A13" s="1" t="s">
        <v>11</v>
      </c>
      <c r="B13" s="18">
        <v>21</v>
      </c>
      <c r="C13" s="18">
        <v>23</v>
      </c>
      <c r="D13" s="18">
        <v>20</v>
      </c>
      <c r="E13" s="18">
        <v>16</v>
      </c>
      <c r="F13" s="18">
        <v>22</v>
      </c>
      <c r="G13" s="18">
        <v>17</v>
      </c>
      <c r="H13" s="18">
        <v>19</v>
      </c>
      <c r="I13" s="18">
        <v>21</v>
      </c>
      <c r="J13" s="18">
        <v>15</v>
      </c>
      <c r="K13" s="18">
        <v>24</v>
      </c>
      <c r="L13" s="18">
        <v>20</v>
      </c>
      <c r="M13" s="18">
        <v>4</v>
      </c>
      <c r="N13" s="18">
        <v>20</v>
      </c>
      <c r="O13" s="18">
        <v>22</v>
      </c>
      <c r="P13" s="18">
        <v>25</v>
      </c>
      <c r="Q13" s="18">
        <v>22</v>
      </c>
      <c r="R13" s="22">
        <f t="shared" si="2"/>
        <v>19.4375</v>
      </c>
      <c r="S13" s="27" t="s">
        <v>68</v>
      </c>
      <c r="T13" s="25">
        <f t="shared" si="0"/>
        <v>311</v>
      </c>
      <c r="U13">
        <f t="shared" si="1"/>
        <v>16</v>
      </c>
    </row>
    <row r="14" spans="1:21" x14ac:dyDescent="0.25">
      <c r="A14" s="1" t="s">
        <v>12</v>
      </c>
      <c r="B14" s="18">
        <v>14</v>
      </c>
      <c r="C14" s="18">
        <v>8</v>
      </c>
      <c r="D14" s="18" t="s">
        <v>78</v>
      </c>
      <c r="E14" s="18">
        <v>15</v>
      </c>
      <c r="F14" s="18">
        <v>5</v>
      </c>
      <c r="G14" s="18">
        <v>6</v>
      </c>
      <c r="H14" s="18">
        <v>7</v>
      </c>
      <c r="I14" s="18">
        <v>6</v>
      </c>
      <c r="J14" s="18">
        <v>11</v>
      </c>
      <c r="K14" s="18">
        <v>10</v>
      </c>
      <c r="L14" s="18">
        <v>1</v>
      </c>
      <c r="M14" s="18">
        <v>16</v>
      </c>
      <c r="N14" s="18">
        <v>8</v>
      </c>
      <c r="O14" s="18">
        <v>5</v>
      </c>
      <c r="P14" s="18">
        <v>10</v>
      </c>
      <c r="Q14" s="18">
        <v>5</v>
      </c>
      <c r="R14" s="22">
        <f t="shared" si="2"/>
        <v>8.4666666666666668</v>
      </c>
      <c r="S14" s="22" t="s">
        <v>54</v>
      </c>
      <c r="T14" s="25">
        <f t="shared" si="0"/>
        <v>127</v>
      </c>
      <c r="U14">
        <f t="shared" si="1"/>
        <v>15</v>
      </c>
    </row>
    <row r="15" spans="1:21" x14ac:dyDescent="0.25">
      <c r="A15" s="1" t="s">
        <v>13</v>
      </c>
      <c r="B15" s="18">
        <v>16</v>
      </c>
      <c r="C15" s="18">
        <v>20</v>
      </c>
      <c r="D15" s="18">
        <v>21</v>
      </c>
      <c r="E15" s="18">
        <v>14</v>
      </c>
      <c r="F15" s="18">
        <v>13</v>
      </c>
      <c r="G15" s="18">
        <v>8</v>
      </c>
      <c r="H15" s="18">
        <v>6</v>
      </c>
      <c r="I15" s="18">
        <v>12</v>
      </c>
      <c r="J15" s="18">
        <v>10</v>
      </c>
      <c r="K15" s="18">
        <v>7</v>
      </c>
      <c r="L15" s="18">
        <v>4</v>
      </c>
      <c r="M15" s="18">
        <v>9</v>
      </c>
      <c r="N15" s="18">
        <v>13</v>
      </c>
      <c r="O15" s="18">
        <v>10</v>
      </c>
      <c r="P15" s="18">
        <v>6</v>
      </c>
      <c r="Q15" s="18">
        <v>6</v>
      </c>
      <c r="R15" s="22">
        <f t="shared" si="2"/>
        <v>10.9375</v>
      </c>
      <c r="S15" s="28" t="s">
        <v>58</v>
      </c>
      <c r="T15" s="25">
        <f t="shared" si="0"/>
        <v>175</v>
      </c>
      <c r="U15">
        <f t="shared" si="1"/>
        <v>16</v>
      </c>
    </row>
    <row r="16" spans="1:21" x14ac:dyDescent="0.25">
      <c r="A16" s="1" t="s">
        <v>14</v>
      </c>
      <c r="B16" s="18">
        <v>23</v>
      </c>
      <c r="C16" s="18">
        <v>21</v>
      </c>
      <c r="D16" s="18">
        <v>23</v>
      </c>
      <c r="E16" s="18">
        <v>18</v>
      </c>
      <c r="F16" s="18">
        <v>17</v>
      </c>
      <c r="G16" s="18">
        <v>22</v>
      </c>
      <c r="H16" s="18">
        <v>25</v>
      </c>
      <c r="I16" s="18">
        <v>24</v>
      </c>
      <c r="J16" s="18">
        <v>24</v>
      </c>
      <c r="K16" s="18">
        <v>25</v>
      </c>
      <c r="L16" s="18">
        <v>19</v>
      </c>
      <c r="M16" s="18">
        <v>23</v>
      </c>
      <c r="N16" s="18">
        <v>23</v>
      </c>
      <c r="O16" s="18">
        <v>24</v>
      </c>
      <c r="P16" s="18">
        <v>23</v>
      </c>
      <c r="Q16" s="18">
        <v>23</v>
      </c>
      <c r="R16" s="22">
        <f t="shared" si="2"/>
        <v>22.3125</v>
      </c>
      <c r="S16" s="27" t="s">
        <v>71</v>
      </c>
      <c r="T16" s="25">
        <f t="shared" si="0"/>
        <v>357</v>
      </c>
      <c r="U16">
        <f t="shared" si="1"/>
        <v>16</v>
      </c>
    </row>
    <row r="17" spans="1:21" x14ac:dyDescent="0.25">
      <c r="A17" s="1" t="s">
        <v>15</v>
      </c>
      <c r="B17" s="18">
        <v>13</v>
      </c>
      <c r="C17" s="18">
        <v>16</v>
      </c>
      <c r="D17" s="18">
        <v>18</v>
      </c>
      <c r="E17" s="18">
        <v>13</v>
      </c>
      <c r="F17" s="18">
        <v>16</v>
      </c>
      <c r="G17" s="18">
        <v>21</v>
      </c>
      <c r="H17" s="18">
        <v>20</v>
      </c>
      <c r="I17" s="18">
        <v>22</v>
      </c>
      <c r="J17" s="18">
        <v>22</v>
      </c>
      <c r="K17" s="18">
        <v>21</v>
      </c>
      <c r="L17" s="18">
        <v>22</v>
      </c>
      <c r="M17" s="18">
        <v>24</v>
      </c>
      <c r="N17" s="18">
        <v>22</v>
      </c>
      <c r="O17" s="18">
        <v>23</v>
      </c>
      <c r="P17" s="18">
        <v>22</v>
      </c>
      <c r="Q17" s="18">
        <v>26</v>
      </c>
      <c r="R17" s="22">
        <f t="shared" si="2"/>
        <v>20.0625</v>
      </c>
      <c r="S17" s="27" t="s">
        <v>69</v>
      </c>
      <c r="T17" s="25">
        <f t="shared" si="0"/>
        <v>321</v>
      </c>
      <c r="U17">
        <f t="shared" si="1"/>
        <v>16</v>
      </c>
    </row>
    <row r="18" spans="1:21" x14ac:dyDescent="0.25">
      <c r="A18" s="1" t="s">
        <v>16</v>
      </c>
      <c r="B18" s="18">
        <v>15</v>
      </c>
      <c r="C18" s="18">
        <v>17</v>
      </c>
      <c r="D18" s="18">
        <v>14</v>
      </c>
      <c r="E18" s="18">
        <v>9</v>
      </c>
      <c r="F18" s="18">
        <v>18</v>
      </c>
      <c r="G18" s="18">
        <v>15</v>
      </c>
      <c r="H18" s="18">
        <v>16</v>
      </c>
      <c r="I18" s="18">
        <v>14</v>
      </c>
      <c r="J18" s="18">
        <v>20</v>
      </c>
      <c r="K18" s="18">
        <v>15</v>
      </c>
      <c r="L18" s="18">
        <v>10</v>
      </c>
      <c r="M18" s="18">
        <v>18</v>
      </c>
      <c r="N18" s="18">
        <v>18</v>
      </c>
      <c r="O18" s="18">
        <v>17</v>
      </c>
      <c r="P18" s="18">
        <v>16</v>
      </c>
      <c r="Q18" s="18">
        <v>18</v>
      </c>
      <c r="R18" s="22">
        <f t="shared" si="2"/>
        <v>15.625</v>
      </c>
      <c r="S18" s="22" t="s">
        <v>64</v>
      </c>
      <c r="T18" s="25">
        <f t="shared" si="0"/>
        <v>250</v>
      </c>
      <c r="U18">
        <f t="shared" si="1"/>
        <v>16</v>
      </c>
    </row>
    <row r="19" spans="1:21" x14ac:dyDescent="0.25">
      <c r="A19" s="1" t="s">
        <v>17</v>
      </c>
      <c r="B19" s="18">
        <v>22</v>
      </c>
      <c r="C19" s="18">
        <v>15</v>
      </c>
      <c r="D19" s="18">
        <v>15</v>
      </c>
      <c r="E19" s="18">
        <v>12</v>
      </c>
      <c r="F19" s="18">
        <v>14</v>
      </c>
      <c r="G19" s="18">
        <v>18</v>
      </c>
      <c r="H19" s="18">
        <v>21</v>
      </c>
      <c r="I19" s="18">
        <v>17</v>
      </c>
      <c r="J19" s="18">
        <v>23</v>
      </c>
      <c r="K19" s="18">
        <v>20</v>
      </c>
      <c r="L19" s="18">
        <v>18</v>
      </c>
      <c r="M19" s="18">
        <v>22</v>
      </c>
      <c r="N19" s="18">
        <v>19</v>
      </c>
      <c r="O19" s="18">
        <v>20</v>
      </c>
      <c r="P19" s="18">
        <v>21</v>
      </c>
      <c r="Q19" s="18">
        <v>16</v>
      </c>
      <c r="R19" s="22">
        <f t="shared" si="2"/>
        <v>18.3125</v>
      </c>
      <c r="S19" s="28" t="s">
        <v>67</v>
      </c>
      <c r="T19" s="25">
        <f t="shared" si="0"/>
        <v>293</v>
      </c>
      <c r="U19">
        <f t="shared" si="1"/>
        <v>16</v>
      </c>
    </row>
    <row r="20" spans="1:21" x14ac:dyDescent="0.25">
      <c r="A20" s="1" t="s">
        <v>18</v>
      </c>
      <c r="B20" s="18">
        <v>20</v>
      </c>
      <c r="C20" s="18">
        <v>18</v>
      </c>
      <c r="D20" s="18">
        <v>17</v>
      </c>
      <c r="E20" s="18">
        <v>21</v>
      </c>
      <c r="F20" s="18">
        <v>20</v>
      </c>
      <c r="G20" s="18">
        <v>24</v>
      </c>
      <c r="H20" s="18">
        <v>15</v>
      </c>
      <c r="I20" s="18">
        <v>23</v>
      </c>
      <c r="J20" s="18">
        <v>14</v>
      </c>
      <c r="K20" s="18">
        <v>18</v>
      </c>
      <c r="L20" s="18">
        <v>16</v>
      </c>
      <c r="M20" s="18">
        <v>12</v>
      </c>
      <c r="N20" s="18">
        <v>21</v>
      </c>
      <c r="O20" s="18">
        <v>7</v>
      </c>
      <c r="P20" s="18">
        <v>20</v>
      </c>
      <c r="Q20" s="18">
        <v>20</v>
      </c>
      <c r="R20" s="22">
        <f t="shared" si="2"/>
        <v>17.875</v>
      </c>
      <c r="S20" s="28" t="s">
        <v>66</v>
      </c>
      <c r="T20" s="25">
        <f t="shared" si="0"/>
        <v>286</v>
      </c>
      <c r="U20">
        <f t="shared" si="1"/>
        <v>16</v>
      </c>
    </row>
    <row r="21" spans="1:21" x14ac:dyDescent="0.25">
      <c r="A21" s="1" t="s">
        <v>19</v>
      </c>
      <c r="B21" s="18">
        <v>19</v>
      </c>
      <c r="C21" s="18">
        <v>22</v>
      </c>
      <c r="D21" s="18">
        <v>19</v>
      </c>
      <c r="E21" s="18">
        <v>20</v>
      </c>
      <c r="F21" s="18">
        <v>19</v>
      </c>
      <c r="G21" s="18">
        <v>19</v>
      </c>
      <c r="H21" s="18">
        <v>13</v>
      </c>
      <c r="I21" s="18">
        <v>15</v>
      </c>
      <c r="J21" s="18">
        <v>12</v>
      </c>
      <c r="K21" s="18">
        <v>9</v>
      </c>
      <c r="L21" s="18">
        <v>17</v>
      </c>
      <c r="M21" s="18">
        <v>6</v>
      </c>
      <c r="N21" s="18">
        <v>15</v>
      </c>
      <c r="O21" s="18">
        <v>11</v>
      </c>
      <c r="P21" s="18">
        <v>19</v>
      </c>
      <c r="Q21" s="18">
        <v>12</v>
      </c>
      <c r="R21" s="22">
        <f t="shared" si="2"/>
        <v>15.4375</v>
      </c>
      <c r="S21" s="28" t="s">
        <v>63</v>
      </c>
      <c r="T21" s="25">
        <f t="shared" si="0"/>
        <v>247</v>
      </c>
      <c r="U21">
        <f t="shared" si="1"/>
        <v>16</v>
      </c>
    </row>
    <row r="22" spans="1:21" x14ac:dyDescent="0.25">
      <c r="A22" s="1" t="s">
        <v>20</v>
      </c>
      <c r="B22" s="18">
        <v>3</v>
      </c>
      <c r="C22" s="18">
        <v>7</v>
      </c>
      <c r="D22" s="18">
        <v>6</v>
      </c>
      <c r="E22" s="18">
        <v>5</v>
      </c>
      <c r="F22" s="18">
        <v>6</v>
      </c>
      <c r="G22" s="18">
        <v>2</v>
      </c>
      <c r="H22" s="18">
        <v>4</v>
      </c>
      <c r="I22" s="18">
        <v>4</v>
      </c>
      <c r="J22" s="18">
        <v>2</v>
      </c>
      <c r="K22" s="18">
        <v>13</v>
      </c>
      <c r="L22" s="18">
        <v>5</v>
      </c>
      <c r="M22" s="18">
        <v>1</v>
      </c>
      <c r="N22" s="18">
        <v>5</v>
      </c>
      <c r="O22" s="18">
        <v>16</v>
      </c>
      <c r="P22" s="18">
        <v>7</v>
      </c>
      <c r="Q22" s="18">
        <v>8</v>
      </c>
      <c r="R22" s="22">
        <f t="shared" si="2"/>
        <v>5.875</v>
      </c>
      <c r="S22" s="22" t="s">
        <v>52</v>
      </c>
      <c r="T22" s="25">
        <f t="shared" si="0"/>
        <v>94</v>
      </c>
      <c r="U22">
        <f t="shared" si="1"/>
        <v>16</v>
      </c>
    </row>
    <row r="23" spans="1:21" x14ac:dyDescent="0.25">
      <c r="A23" s="1" t="s">
        <v>21</v>
      </c>
      <c r="B23" s="18">
        <v>17</v>
      </c>
      <c r="C23" s="18">
        <v>5</v>
      </c>
      <c r="D23" s="18">
        <v>3</v>
      </c>
      <c r="E23" s="18">
        <v>3</v>
      </c>
      <c r="F23" s="18">
        <v>7</v>
      </c>
      <c r="G23" s="18">
        <v>3</v>
      </c>
      <c r="H23" s="18">
        <v>5</v>
      </c>
      <c r="I23" s="18">
        <v>3</v>
      </c>
      <c r="J23" s="18">
        <v>1</v>
      </c>
      <c r="K23" s="18">
        <v>4</v>
      </c>
      <c r="L23" s="18">
        <v>11</v>
      </c>
      <c r="M23" s="18">
        <v>2</v>
      </c>
      <c r="N23" s="18">
        <v>1</v>
      </c>
      <c r="O23" s="18">
        <v>6</v>
      </c>
      <c r="P23" s="18">
        <v>11</v>
      </c>
      <c r="Q23" s="18">
        <v>11</v>
      </c>
      <c r="R23" s="22">
        <f t="shared" si="2"/>
        <v>5.8125</v>
      </c>
      <c r="S23" s="22" t="s">
        <v>51</v>
      </c>
      <c r="T23" s="25">
        <f t="shared" si="0"/>
        <v>93</v>
      </c>
      <c r="U23">
        <f t="shared" si="1"/>
        <v>16</v>
      </c>
    </row>
    <row r="24" spans="1:21" x14ac:dyDescent="0.25">
      <c r="A24" s="1" t="s">
        <v>22</v>
      </c>
      <c r="B24" s="18">
        <v>7</v>
      </c>
      <c r="C24" s="18">
        <v>19</v>
      </c>
      <c r="D24" s="18">
        <v>10</v>
      </c>
      <c r="E24" s="18" t="s">
        <v>78</v>
      </c>
      <c r="F24" s="23"/>
      <c r="G24" s="18">
        <v>14</v>
      </c>
      <c r="H24" s="18">
        <v>11</v>
      </c>
      <c r="I24" s="18">
        <v>18</v>
      </c>
      <c r="J24" s="18">
        <v>18</v>
      </c>
      <c r="K24" s="18">
        <v>17</v>
      </c>
      <c r="L24" s="18">
        <v>15</v>
      </c>
      <c r="M24" s="18">
        <v>8</v>
      </c>
      <c r="N24" s="18">
        <v>17</v>
      </c>
      <c r="O24" s="18">
        <v>18</v>
      </c>
      <c r="P24" s="18">
        <v>15</v>
      </c>
      <c r="Q24" s="18">
        <v>17</v>
      </c>
      <c r="R24" s="22">
        <f t="shared" si="2"/>
        <v>14.571428571428571</v>
      </c>
      <c r="S24" s="28" t="s">
        <v>62</v>
      </c>
      <c r="T24" s="25">
        <f t="shared" si="0"/>
        <v>204</v>
      </c>
      <c r="U24">
        <f t="shared" si="1"/>
        <v>14</v>
      </c>
    </row>
    <row r="25" spans="1:21" x14ac:dyDescent="0.25">
      <c r="A25" s="1" t="s">
        <v>23</v>
      </c>
      <c r="B25" s="18">
        <v>5</v>
      </c>
      <c r="C25" s="18">
        <v>11</v>
      </c>
      <c r="D25" s="18">
        <v>7</v>
      </c>
      <c r="E25" s="18" t="s">
        <v>78</v>
      </c>
      <c r="F25" s="18">
        <v>12</v>
      </c>
      <c r="G25" s="18">
        <v>10</v>
      </c>
      <c r="H25" s="18">
        <v>10</v>
      </c>
      <c r="I25" s="18">
        <v>13</v>
      </c>
      <c r="J25" s="18">
        <v>9</v>
      </c>
      <c r="K25" s="18">
        <v>8</v>
      </c>
      <c r="L25" s="18">
        <v>9</v>
      </c>
      <c r="M25" s="18">
        <v>11</v>
      </c>
      <c r="N25" s="18">
        <v>9</v>
      </c>
      <c r="O25" s="18">
        <v>4</v>
      </c>
      <c r="P25" s="18">
        <v>3</v>
      </c>
      <c r="Q25" s="18">
        <v>10</v>
      </c>
      <c r="R25" s="22">
        <f t="shared" si="2"/>
        <v>8.7333333333333325</v>
      </c>
      <c r="S25" s="22" t="s">
        <v>55</v>
      </c>
      <c r="T25" s="25">
        <f t="shared" si="0"/>
        <v>131</v>
      </c>
      <c r="U25">
        <f t="shared" si="1"/>
        <v>15</v>
      </c>
    </row>
    <row r="26" spans="1:21" x14ac:dyDescent="0.25">
      <c r="A26" s="1" t="s">
        <v>25</v>
      </c>
      <c r="B26" s="18">
        <v>26</v>
      </c>
      <c r="C26" s="18">
        <v>25</v>
      </c>
      <c r="D26" s="18">
        <v>24</v>
      </c>
      <c r="E26" s="18">
        <v>22</v>
      </c>
      <c r="F26" s="18">
        <v>24</v>
      </c>
      <c r="G26" s="18">
        <v>25</v>
      </c>
      <c r="H26" s="18">
        <v>24</v>
      </c>
      <c r="I26" s="18">
        <v>25</v>
      </c>
      <c r="J26" s="18">
        <v>25</v>
      </c>
      <c r="K26" s="18">
        <v>23</v>
      </c>
      <c r="L26" s="18">
        <v>21</v>
      </c>
      <c r="M26" s="18">
        <v>26</v>
      </c>
      <c r="N26" s="18">
        <v>24</v>
      </c>
      <c r="O26" s="18">
        <v>25</v>
      </c>
      <c r="P26" s="18">
        <v>24</v>
      </c>
      <c r="Q26" s="18">
        <v>24</v>
      </c>
      <c r="R26" s="22">
        <f t="shared" si="2"/>
        <v>24.1875</v>
      </c>
      <c r="S26" s="27" t="s">
        <v>72</v>
      </c>
      <c r="T26" s="25">
        <f t="shared" si="0"/>
        <v>387</v>
      </c>
      <c r="U26">
        <f t="shared" si="1"/>
        <v>16</v>
      </c>
    </row>
    <row r="27" spans="1:21" x14ac:dyDescent="0.25">
      <c r="A27" s="1" t="s">
        <v>24</v>
      </c>
      <c r="B27" s="30">
        <v>27</v>
      </c>
      <c r="C27" s="18">
        <v>26</v>
      </c>
      <c r="D27" s="18">
        <v>26</v>
      </c>
      <c r="E27" s="23"/>
      <c r="F27" s="30">
        <v>27</v>
      </c>
      <c r="G27" s="23"/>
      <c r="H27" s="18">
        <v>26</v>
      </c>
      <c r="I27" s="18">
        <v>26</v>
      </c>
      <c r="J27" s="18">
        <v>26</v>
      </c>
      <c r="K27" s="18">
        <v>26</v>
      </c>
      <c r="L27" s="18">
        <v>25</v>
      </c>
      <c r="M27" s="18">
        <v>25</v>
      </c>
      <c r="N27" s="18">
        <v>26</v>
      </c>
      <c r="O27" s="18">
        <v>26</v>
      </c>
      <c r="P27" s="18">
        <v>26</v>
      </c>
      <c r="Q27" s="18">
        <v>25</v>
      </c>
      <c r="R27" s="22">
        <f t="shared" si="2"/>
        <v>25.928571428571427</v>
      </c>
      <c r="S27" s="27" t="s">
        <v>73</v>
      </c>
      <c r="T27" s="25">
        <f t="shared" si="0"/>
        <v>363</v>
      </c>
      <c r="U27">
        <f t="shared" si="1"/>
        <v>14</v>
      </c>
    </row>
    <row r="28" spans="1:21" x14ac:dyDescent="0.25">
      <c r="A28" s="1" t="s">
        <v>26</v>
      </c>
      <c r="B28" s="30">
        <v>28</v>
      </c>
      <c r="C28" s="18">
        <v>28</v>
      </c>
      <c r="D28" s="30">
        <v>27</v>
      </c>
      <c r="E28" s="18">
        <v>24</v>
      </c>
      <c r="F28" s="18">
        <v>26</v>
      </c>
      <c r="G28" s="30">
        <v>27</v>
      </c>
      <c r="H28" s="18">
        <v>28</v>
      </c>
      <c r="I28" s="30">
        <v>28</v>
      </c>
      <c r="J28" s="30">
        <v>27</v>
      </c>
      <c r="K28" s="18">
        <v>28</v>
      </c>
      <c r="L28" s="30">
        <v>28</v>
      </c>
      <c r="M28" s="30">
        <v>28</v>
      </c>
      <c r="N28" s="30">
        <v>28</v>
      </c>
      <c r="O28" s="30">
        <v>28</v>
      </c>
      <c r="P28" s="30">
        <v>28</v>
      </c>
      <c r="Q28" s="30">
        <v>27</v>
      </c>
      <c r="R28" s="22">
        <f t="shared" si="2"/>
        <v>27.375</v>
      </c>
      <c r="S28" s="26" t="s">
        <v>75</v>
      </c>
      <c r="T28" s="25">
        <f t="shared" si="0"/>
        <v>438</v>
      </c>
      <c r="U28">
        <f t="shared" si="1"/>
        <v>16</v>
      </c>
    </row>
    <row r="29" spans="1:21" x14ac:dyDescent="0.25">
      <c r="A29" s="1" t="s">
        <v>27</v>
      </c>
      <c r="B29" s="18">
        <v>25</v>
      </c>
      <c r="C29" s="30">
        <v>27</v>
      </c>
      <c r="D29" s="18">
        <v>25</v>
      </c>
      <c r="E29" s="18">
        <v>23</v>
      </c>
      <c r="F29" s="18">
        <v>25</v>
      </c>
      <c r="G29" s="18">
        <v>26</v>
      </c>
      <c r="H29" s="30">
        <v>27</v>
      </c>
      <c r="I29" s="18">
        <v>27</v>
      </c>
      <c r="J29" s="30">
        <v>28</v>
      </c>
      <c r="K29" s="30">
        <v>27</v>
      </c>
      <c r="L29" s="18">
        <v>27</v>
      </c>
      <c r="M29" s="30">
        <v>27</v>
      </c>
      <c r="N29" s="18">
        <v>27</v>
      </c>
      <c r="O29" s="30">
        <v>27</v>
      </c>
      <c r="P29" s="30">
        <v>27</v>
      </c>
      <c r="Q29" s="30">
        <v>28</v>
      </c>
      <c r="R29" s="22">
        <f t="shared" si="2"/>
        <v>26.4375</v>
      </c>
      <c r="S29" s="26" t="s">
        <v>74</v>
      </c>
      <c r="T29" s="25">
        <f t="shared" si="0"/>
        <v>423</v>
      </c>
      <c r="U29">
        <f t="shared" si="1"/>
        <v>16</v>
      </c>
    </row>
  </sheetData>
  <conditionalFormatting sqref="J2:Q29">
    <cfRule type="cellIs" dxfId="15" priority="12" operator="between">
      <formula>27</formula>
      <formula>28</formula>
    </cfRule>
    <cfRule type="cellIs" dxfId="14" priority="13" operator="between">
      <formula>21</formula>
      <formula>26</formula>
    </cfRule>
    <cfRule type="cellIs" dxfId="13" priority="14" operator="between">
      <formula>11</formula>
      <formula>20</formula>
    </cfRule>
    <cfRule type="cellIs" dxfId="12" priority="15" operator="between">
      <formula>2</formula>
      <formula>10</formula>
    </cfRule>
    <cfRule type="cellIs" dxfId="11" priority="16" operator="equal">
      <formula>1</formula>
    </cfRule>
  </conditionalFormatting>
  <conditionalFormatting sqref="B2:I29">
    <cfRule type="cellIs" dxfId="10" priority="7" operator="between">
      <formula>27</formula>
      <formula>28</formula>
    </cfRule>
    <cfRule type="cellIs" dxfId="9" priority="8" operator="between">
      <formula>21</formula>
      <formula>26</formula>
    </cfRule>
    <cfRule type="cellIs" dxfId="8" priority="9" operator="between">
      <formula>11</formula>
      <formula>20</formula>
    </cfRule>
    <cfRule type="cellIs" dxfId="7" priority="10" operator="between">
      <formula>2</formula>
      <formula>10</formula>
    </cfRule>
    <cfRule type="cellIs" dxfId="6" priority="11" operator="equal">
      <formula>1</formula>
    </cfRule>
  </conditionalFormatting>
  <conditionalFormatting sqref="R2:S29">
    <cfRule type="top10" dxfId="5" priority="1" bottom="1" rank="1"/>
    <cfRule type="cellIs" dxfId="4" priority="2" operator="between">
      <formula>27</formula>
      <formula>28</formula>
    </cfRule>
    <cfRule type="cellIs" dxfId="3" priority="3" operator="between">
      <formula>21</formula>
      <formula>26</formula>
    </cfRule>
    <cfRule type="cellIs" dxfId="2" priority="4" operator="between">
      <formula>11</formula>
      <formula>20</formula>
    </cfRule>
    <cfRule type="cellIs" dxfId="1" priority="5" operator="between">
      <formula>2</formula>
      <formula>10</formula>
    </cfRule>
    <cfRule type="cellIs" dxfId="0" priority="6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tabSelected="1" topLeftCell="E1" zoomScale="70" zoomScaleNormal="70" workbookViewId="0">
      <selection activeCell="M24" sqref="M24"/>
    </sheetView>
  </sheetViews>
  <sheetFormatPr defaultRowHeight="15" x14ac:dyDescent="0.25"/>
  <cols>
    <col min="1" max="1" width="12.85546875" customWidth="1"/>
    <col min="2" max="17" width="7.140625" style="7" customWidth="1"/>
    <col min="18" max="18" width="9.140625" style="12"/>
    <col min="19" max="19" width="9.140625" style="7"/>
  </cols>
  <sheetData>
    <row r="1" spans="1:20" s="1" customFormat="1" x14ac:dyDescent="0.25">
      <c r="B1" s="6" t="s">
        <v>28</v>
      </c>
      <c r="C1" s="6" t="s">
        <v>29</v>
      </c>
      <c r="D1" s="6" t="s">
        <v>30</v>
      </c>
      <c r="E1" s="6" t="s">
        <v>31</v>
      </c>
      <c r="F1" s="6" t="s">
        <v>32</v>
      </c>
      <c r="G1" s="6" t="s">
        <v>33</v>
      </c>
      <c r="H1" s="6" t="s">
        <v>34</v>
      </c>
      <c r="I1" s="6" t="s">
        <v>35</v>
      </c>
      <c r="J1" s="6" t="s">
        <v>36</v>
      </c>
      <c r="K1" s="6" t="s">
        <v>37</v>
      </c>
      <c r="L1" s="6" t="s">
        <v>38</v>
      </c>
      <c r="M1" s="6" t="s">
        <v>39</v>
      </c>
      <c r="N1" s="6" t="s">
        <v>40</v>
      </c>
      <c r="O1" s="6" t="s">
        <v>41</v>
      </c>
      <c r="P1" s="6" t="s">
        <v>42</v>
      </c>
      <c r="Q1" s="6" t="s">
        <v>43</v>
      </c>
      <c r="R1" s="12" t="s">
        <v>45</v>
      </c>
      <c r="S1" s="6"/>
    </row>
    <row r="2" spans="1:20" x14ac:dyDescent="0.25">
      <c r="A2" s="1" t="s">
        <v>0</v>
      </c>
      <c r="B2" s="7">
        <v>1.5920000000000001</v>
      </c>
      <c r="C2" s="7">
        <v>0.55300000000000005</v>
      </c>
      <c r="D2" s="7">
        <v>0.62</v>
      </c>
      <c r="E2" s="7">
        <v>1.5189999999999999</v>
      </c>
      <c r="F2" s="7">
        <v>0.65100000000000002</v>
      </c>
      <c r="G2" s="7">
        <v>0.91600000000000004</v>
      </c>
      <c r="H2" s="8">
        <v>0</v>
      </c>
      <c r="I2" s="8">
        <v>0</v>
      </c>
      <c r="J2" s="7">
        <v>0.44400000000000001</v>
      </c>
      <c r="K2" s="7">
        <v>0.56599999999999995</v>
      </c>
      <c r="L2" s="7">
        <v>0.51800000000000002</v>
      </c>
      <c r="M2" s="7">
        <v>0.314</v>
      </c>
      <c r="N2" s="7">
        <v>0.158</v>
      </c>
      <c r="O2" s="7">
        <v>0.13</v>
      </c>
      <c r="P2" s="7">
        <v>0.48699999999999999</v>
      </c>
      <c r="Q2" s="7">
        <v>0.65100000000000002</v>
      </c>
      <c r="R2" s="12">
        <f>(S2-2.6)/T2</f>
        <v>0.40743750000000001</v>
      </c>
      <c r="S2" s="11">
        <f t="shared" ref="S2:S29" si="0">SUM(B2:Q2)</f>
        <v>9.1189999999999998</v>
      </c>
      <c r="T2">
        <f t="shared" ref="T2:T29" si="1">COUNT(B2:Q2)</f>
        <v>16</v>
      </c>
    </row>
    <row r="3" spans="1:20" x14ac:dyDescent="0.25">
      <c r="A3" s="1" t="s">
        <v>1</v>
      </c>
      <c r="B3" s="8">
        <v>0</v>
      </c>
      <c r="C3" s="8">
        <v>0</v>
      </c>
      <c r="D3" s="8">
        <v>0</v>
      </c>
      <c r="E3" s="9"/>
      <c r="F3" s="7">
        <v>1.8740000000000001</v>
      </c>
      <c r="G3" s="7">
        <v>1.0329999999999999</v>
      </c>
      <c r="H3" s="7">
        <v>7.6999999999999999E-2</v>
      </c>
      <c r="I3" s="7">
        <v>1.377</v>
      </c>
      <c r="J3" s="7">
        <v>1.5640000000000001</v>
      </c>
      <c r="K3" s="7">
        <v>1.9470000000000001</v>
      </c>
      <c r="L3" s="7">
        <v>1.196</v>
      </c>
      <c r="M3" s="7">
        <v>0.65800000000000003</v>
      </c>
      <c r="N3" s="7">
        <v>0.42499999999999999</v>
      </c>
      <c r="O3" s="7">
        <v>0.63</v>
      </c>
      <c r="P3" s="7">
        <v>0.55900000000000005</v>
      </c>
      <c r="Q3" s="8">
        <v>0</v>
      </c>
      <c r="R3" s="12">
        <f t="shared" ref="R3:R29" si="2">(S3-2.6)/T3</f>
        <v>0.58266666666666667</v>
      </c>
      <c r="S3" s="11">
        <f t="shared" si="0"/>
        <v>11.34</v>
      </c>
      <c r="T3">
        <f t="shared" si="1"/>
        <v>15</v>
      </c>
    </row>
    <row r="4" spans="1:20" x14ac:dyDescent="0.25">
      <c r="A4" s="1" t="s">
        <v>2</v>
      </c>
      <c r="B4" s="7">
        <v>2.2320000000000002</v>
      </c>
      <c r="C4" s="7">
        <v>2.7949999999999999</v>
      </c>
      <c r="D4" s="7">
        <v>1.774</v>
      </c>
      <c r="E4" s="7">
        <v>3.1709999999999998</v>
      </c>
      <c r="F4" s="7">
        <v>2.0609999999999999</v>
      </c>
      <c r="G4" s="7">
        <v>1.649</v>
      </c>
      <c r="H4" s="7">
        <v>1.91</v>
      </c>
      <c r="I4" s="7">
        <v>1.454</v>
      </c>
      <c r="J4" s="7">
        <v>1.1359999999999999</v>
      </c>
      <c r="K4" s="7">
        <v>1.974</v>
      </c>
      <c r="L4" s="9">
        <v>3</v>
      </c>
      <c r="M4" s="7">
        <v>2.0449999999999999</v>
      </c>
      <c r="N4" s="7">
        <v>0.98199999999999998</v>
      </c>
      <c r="O4" s="7">
        <v>1.976</v>
      </c>
      <c r="P4" s="7">
        <v>2.2530000000000001</v>
      </c>
      <c r="Q4" s="7">
        <v>2.2320000000000002</v>
      </c>
      <c r="R4" s="12">
        <f t="shared" si="2"/>
        <v>1.8777499999999998</v>
      </c>
      <c r="S4" s="11">
        <f t="shared" si="0"/>
        <v>32.643999999999998</v>
      </c>
      <c r="T4">
        <f t="shared" si="1"/>
        <v>16</v>
      </c>
    </row>
    <row r="5" spans="1:20" x14ac:dyDescent="0.25">
      <c r="A5" s="1" t="s">
        <v>3</v>
      </c>
      <c r="B5" s="7">
        <v>2.2839999999999998</v>
      </c>
      <c r="C5" s="7">
        <v>2.5329999999999999</v>
      </c>
      <c r="D5" s="7">
        <v>2.1549999999999998</v>
      </c>
      <c r="E5" s="7">
        <v>3.0539999999999998</v>
      </c>
      <c r="F5" s="7">
        <v>2.073</v>
      </c>
      <c r="G5" s="7">
        <v>2.4009999999999998</v>
      </c>
      <c r="H5" s="7">
        <v>2.0990000000000002</v>
      </c>
      <c r="I5" s="7">
        <v>1.96</v>
      </c>
      <c r="J5" s="7">
        <v>1.8919999999999999</v>
      </c>
      <c r="K5" s="7">
        <v>2.726</v>
      </c>
      <c r="L5" s="7">
        <v>2.8849999999999998</v>
      </c>
      <c r="M5" s="7">
        <v>2.73</v>
      </c>
      <c r="N5" s="7">
        <v>1.68</v>
      </c>
      <c r="O5" s="7">
        <v>2.008</v>
      </c>
      <c r="P5" s="7">
        <v>2.0569999999999999</v>
      </c>
      <c r="Q5" s="7">
        <v>2.0579999999999998</v>
      </c>
      <c r="R5" s="12">
        <f t="shared" si="2"/>
        <v>2.1246874999999998</v>
      </c>
      <c r="S5" s="11">
        <f t="shared" si="0"/>
        <v>36.594999999999999</v>
      </c>
      <c r="T5">
        <f t="shared" si="1"/>
        <v>16</v>
      </c>
    </row>
    <row r="6" spans="1:20" x14ac:dyDescent="0.25">
      <c r="A6" s="1" t="s">
        <v>4</v>
      </c>
      <c r="B6" s="7">
        <v>0.32800000000000001</v>
      </c>
      <c r="C6" s="7">
        <v>0.222</v>
      </c>
      <c r="D6" s="7">
        <v>0.33700000000000002</v>
      </c>
      <c r="E6" s="8">
        <v>0</v>
      </c>
      <c r="F6" s="8">
        <v>0</v>
      </c>
      <c r="G6" s="8">
        <v>0</v>
      </c>
      <c r="H6" s="7">
        <v>0.42499999999999999</v>
      </c>
      <c r="I6" s="7">
        <v>3.0000000000000001E-3</v>
      </c>
      <c r="J6" s="7">
        <v>0.68600000000000005</v>
      </c>
      <c r="K6" s="8">
        <v>0</v>
      </c>
      <c r="L6" s="7">
        <v>0.33100000000000002</v>
      </c>
      <c r="M6" s="7" t="s">
        <v>46</v>
      </c>
      <c r="N6" s="7" t="s">
        <v>47</v>
      </c>
      <c r="O6" s="8">
        <v>0</v>
      </c>
      <c r="P6" s="8">
        <v>0</v>
      </c>
      <c r="Q6" s="7">
        <v>1.7999999999999999E-2</v>
      </c>
      <c r="R6" s="12">
        <f t="shared" si="2"/>
        <v>-1.7857142857142887E-2</v>
      </c>
      <c r="S6" s="11">
        <f t="shared" si="0"/>
        <v>2.3499999999999996</v>
      </c>
      <c r="T6">
        <f t="shared" si="1"/>
        <v>14</v>
      </c>
    </row>
    <row r="7" spans="1:20" x14ac:dyDescent="0.25">
      <c r="A7" s="1" t="s">
        <v>5</v>
      </c>
      <c r="B7" s="7">
        <v>2.2210000000000001</v>
      </c>
      <c r="C7" s="7">
        <v>2.3359999999999999</v>
      </c>
      <c r="D7" s="7">
        <v>1.169</v>
      </c>
      <c r="E7" s="7">
        <v>4.1189999999999998</v>
      </c>
      <c r="F7" s="7">
        <v>1.075</v>
      </c>
      <c r="G7" s="7">
        <v>2.8149999999999999</v>
      </c>
      <c r="H7" s="7">
        <v>1.363</v>
      </c>
      <c r="I7" s="7">
        <v>1.881</v>
      </c>
      <c r="J7" s="7">
        <v>3.734</v>
      </c>
      <c r="K7" s="7">
        <v>2.883</v>
      </c>
      <c r="L7" s="7">
        <v>1.0549999999999999</v>
      </c>
      <c r="M7" s="7">
        <v>1.774</v>
      </c>
      <c r="N7" s="7">
        <v>1.3919999999999999</v>
      </c>
      <c r="O7" s="7">
        <v>1.881</v>
      </c>
      <c r="P7" s="7">
        <v>0.61899999999999999</v>
      </c>
      <c r="Q7" s="7">
        <v>1.548</v>
      </c>
      <c r="R7" s="12">
        <f t="shared" si="2"/>
        <v>1.8290625</v>
      </c>
      <c r="S7" s="11">
        <f t="shared" si="0"/>
        <v>31.865000000000002</v>
      </c>
      <c r="T7">
        <f t="shared" si="1"/>
        <v>16</v>
      </c>
    </row>
    <row r="8" spans="1:20" x14ac:dyDescent="0.25">
      <c r="A8" s="1" t="s">
        <v>6</v>
      </c>
      <c r="B8" s="7">
        <v>2.16</v>
      </c>
      <c r="C8" s="7">
        <v>1.4650000000000001</v>
      </c>
      <c r="D8" s="7">
        <v>1.5920000000000001</v>
      </c>
      <c r="E8" s="7">
        <v>0.92800000000000005</v>
      </c>
      <c r="F8" s="7">
        <v>0.752</v>
      </c>
      <c r="G8" s="7">
        <v>1.4379999999999999</v>
      </c>
      <c r="H8" s="7">
        <v>1.486</v>
      </c>
      <c r="I8" s="7">
        <v>1.3080000000000001</v>
      </c>
      <c r="J8" s="7">
        <v>1.905</v>
      </c>
      <c r="K8" s="7">
        <v>3.24</v>
      </c>
      <c r="L8" s="7">
        <v>1.278</v>
      </c>
      <c r="M8" s="7">
        <v>1.6839999999999999</v>
      </c>
      <c r="N8" s="7">
        <v>0.64300000000000002</v>
      </c>
      <c r="O8" s="7">
        <v>1.36</v>
      </c>
      <c r="P8" s="7">
        <v>0.78900000000000003</v>
      </c>
      <c r="Q8" s="7">
        <v>0.81299999999999994</v>
      </c>
      <c r="R8" s="12">
        <f t="shared" si="2"/>
        <v>1.2650625</v>
      </c>
      <c r="S8" s="11">
        <f t="shared" si="0"/>
        <v>22.841000000000001</v>
      </c>
      <c r="T8">
        <f t="shared" si="1"/>
        <v>16</v>
      </c>
    </row>
    <row r="9" spans="1:20" x14ac:dyDescent="0.25">
      <c r="A9" s="1" t="s">
        <v>7</v>
      </c>
      <c r="B9" s="7">
        <v>2.9020000000000001</v>
      </c>
      <c r="C9" s="7">
        <v>2.133</v>
      </c>
      <c r="D9" s="7">
        <v>2.31</v>
      </c>
      <c r="E9" s="7">
        <v>2.6619999999999999</v>
      </c>
      <c r="F9" s="7">
        <v>1.855</v>
      </c>
      <c r="G9" s="7">
        <v>2.0190000000000001</v>
      </c>
      <c r="H9" s="7">
        <v>1.7490000000000001</v>
      </c>
      <c r="I9" s="7">
        <v>1.8080000000000001</v>
      </c>
      <c r="J9" s="7">
        <v>2.6360000000000001</v>
      </c>
      <c r="K9" s="7">
        <v>2.371</v>
      </c>
      <c r="L9" s="7">
        <v>2.9540000000000002</v>
      </c>
      <c r="M9" s="7">
        <v>2.089</v>
      </c>
      <c r="N9" s="7">
        <v>1.048</v>
      </c>
      <c r="O9" s="7">
        <v>2.3479999999999999</v>
      </c>
      <c r="P9" s="7">
        <v>0.877</v>
      </c>
      <c r="Q9" s="7">
        <v>1.7709999999999999</v>
      </c>
      <c r="R9" s="12">
        <f t="shared" si="2"/>
        <v>1.9332499999999997</v>
      </c>
      <c r="S9" s="11">
        <f t="shared" si="0"/>
        <v>33.531999999999996</v>
      </c>
      <c r="T9">
        <f t="shared" si="1"/>
        <v>16</v>
      </c>
    </row>
    <row r="10" spans="1:20" x14ac:dyDescent="0.25">
      <c r="A10" s="1" t="s">
        <v>8</v>
      </c>
      <c r="B10" s="7">
        <v>2.242</v>
      </c>
      <c r="C10" s="7">
        <v>2.226</v>
      </c>
      <c r="D10" s="7">
        <v>2.9239999999999999</v>
      </c>
      <c r="E10" s="7">
        <v>2.4929999999999999</v>
      </c>
      <c r="F10" s="7">
        <v>4.1760000000000002</v>
      </c>
      <c r="G10" s="7">
        <v>2.7040000000000002</v>
      </c>
      <c r="H10" s="7">
        <v>2.286</v>
      </c>
      <c r="I10" s="7">
        <v>3.2709999999999999</v>
      </c>
      <c r="J10" s="7">
        <v>3.52</v>
      </c>
      <c r="K10" s="7">
        <v>3.6150000000000002</v>
      </c>
      <c r="L10" s="9">
        <v>6</v>
      </c>
      <c r="M10" s="7">
        <v>2.4929999999999999</v>
      </c>
      <c r="N10" s="7">
        <v>1.524</v>
      </c>
      <c r="O10" s="7">
        <v>2.665</v>
      </c>
      <c r="P10" s="7">
        <v>2.6589999999999998</v>
      </c>
      <c r="Q10" s="7">
        <v>2.8820000000000001</v>
      </c>
      <c r="R10" s="12">
        <f t="shared" si="2"/>
        <v>2.8174999999999999</v>
      </c>
      <c r="S10" s="11">
        <f t="shared" si="0"/>
        <v>47.68</v>
      </c>
      <c r="T10">
        <f t="shared" si="1"/>
        <v>16</v>
      </c>
    </row>
    <row r="11" spans="1:20" x14ac:dyDescent="0.25">
      <c r="A11" s="1" t="s">
        <v>9</v>
      </c>
      <c r="B11" s="7">
        <v>1.9039999999999999</v>
      </c>
      <c r="C11" s="7">
        <v>2.6480000000000001</v>
      </c>
      <c r="D11" s="7">
        <v>2.1150000000000002</v>
      </c>
      <c r="E11" s="7">
        <v>2.629</v>
      </c>
      <c r="F11" s="7">
        <v>3.11</v>
      </c>
      <c r="G11" s="7">
        <v>1.8109999999999999</v>
      </c>
      <c r="H11" s="7">
        <v>2.6539999999999999</v>
      </c>
      <c r="I11" s="7">
        <v>2.9260000000000002</v>
      </c>
      <c r="J11" s="7">
        <v>3.2349999999999999</v>
      </c>
      <c r="K11" s="7">
        <v>4.0529999999999999</v>
      </c>
      <c r="L11" s="7">
        <v>3.9510000000000001</v>
      </c>
      <c r="M11" s="7">
        <v>2.1579999999999999</v>
      </c>
      <c r="N11" s="7">
        <v>2.1480000000000001</v>
      </c>
      <c r="O11" s="7">
        <v>1.3169999999999999</v>
      </c>
      <c r="P11" s="7">
        <v>1.821</v>
      </c>
      <c r="Q11" s="7">
        <v>3.431</v>
      </c>
      <c r="R11" s="12">
        <f t="shared" si="2"/>
        <v>2.4569374999999996</v>
      </c>
      <c r="S11" s="11">
        <f t="shared" si="0"/>
        <v>41.910999999999994</v>
      </c>
      <c r="T11">
        <f t="shared" si="1"/>
        <v>16</v>
      </c>
    </row>
    <row r="12" spans="1:20" x14ac:dyDescent="0.25">
      <c r="A12" s="1" t="s">
        <v>10</v>
      </c>
      <c r="B12" s="7">
        <v>4.0129999999999999</v>
      </c>
      <c r="C12" s="7">
        <v>4.4390000000000001</v>
      </c>
      <c r="D12" s="7">
        <v>3.7469999999999999</v>
      </c>
      <c r="E12" s="7">
        <v>5.298</v>
      </c>
      <c r="F12" s="7">
        <v>5.7770000000000001</v>
      </c>
      <c r="G12" s="7">
        <v>3.9820000000000002</v>
      </c>
      <c r="H12" s="7">
        <v>2.7839999999999998</v>
      </c>
      <c r="I12" s="7">
        <v>3.2650000000000001</v>
      </c>
      <c r="J12" s="7">
        <v>3.843</v>
      </c>
      <c r="K12" s="7">
        <v>4.2549999999999999</v>
      </c>
      <c r="L12" s="9">
        <v>10</v>
      </c>
      <c r="M12" s="7">
        <v>1.889</v>
      </c>
      <c r="N12" s="7">
        <v>4.7050000000000001</v>
      </c>
      <c r="O12" s="7">
        <v>2.7949999999999999</v>
      </c>
      <c r="P12" s="7">
        <v>2.512</v>
      </c>
      <c r="Q12" s="7">
        <v>2.1520000000000001</v>
      </c>
      <c r="R12" s="12">
        <f t="shared" si="2"/>
        <v>3.9285000000000001</v>
      </c>
      <c r="S12" s="11">
        <f t="shared" si="0"/>
        <v>65.456000000000003</v>
      </c>
      <c r="T12">
        <f t="shared" si="1"/>
        <v>16</v>
      </c>
    </row>
    <row r="13" spans="1:20" x14ac:dyDescent="0.25">
      <c r="A13" s="1" t="s">
        <v>11</v>
      </c>
      <c r="B13" s="7">
        <v>3.5209999999999999</v>
      </c>
      <c r="C13" s="7">
        <v>4.2060000000000004</v>
      </c>
      <c r="D13" s="7">
        <v>3.5659999999999998</v>
      </c>
      <c r="E13" s="7">
        <v>3.8149999999999999</v>
      </c>
      <c r="F13" s="7">
        <v>4.4889999999999999</v>
      </c>
      <c r="G13" s="7">
        <v>2.7109999999999999</v>
      </c>
      <c r="H13" s="7">
        <v>2.4329999999999998</v>
      </c>
      <c r="I13" s="7">
        <v>3.38</v>
      </c>
      <c r="J13" s="7">
        <v>3.048</v>
      </c>
      <c r="K13" s="7">
        <v>4.4470000000000001</v>
      </c>
      <c r="L13" s="7">
        <v>5.992</v>
      </c>
      <c r="M13" s="7">
        <v>0.53</v>
      </c>
      <c r="N13" s="7">
        <v>2.8</v>
      </c>
      <c r="O13" s="7">
        <v>2.8330000000000002</v>
      </c>
      <c r="P13" s="7">
        <v>4.5960000000000001</v>
      </c>
      <c r="Q13" s="7">
        <v>3.665</v>
      </c>
      <c r="R13" s="12">
        <f t="shared" si="2"/>
        <v>3.3394999999999992</v>
      </c>
      <c r="S13" s="11">
        <f t="shared" si="0"/>
        <v>56.031999999999989</v>
      </c>
      <c r="T13">
        <f t="shared" si="1"/>
        <v>16</v>
      </c>
    </row>
    <row r="14" spans="1:20" x14ac:dyDescent="0.25">
      <c r="A14" s="1" t="s">
        <v>12</v>
      </c>
      <c r="B14" s="7">
        <v>2.452</v>
      </c>
      <c r="C14" s="7">
        <v>2.1909999999999998</v>
      </c>
      <c r="D14" s="9" t="s">
        <v>44</v>
      </c>
      <c r="E14" s="7">
        <v>3.7989999999999999</v>
      </c>
      <c r="F14" s="7">
        <v>1.6859999999999999</v>
      </c>
      <c r="G14" s="7">
        <v>1.3759999999999999</v>
      </c>
      <c r="H14" s="7">
        <v>1.2</v>
      </c>
      <c r="I14" s="7">
        <v>1.3109999999999999</v>
      </c>
      <c r="J14" s="7">
        <v>2.3570000000000002</v>
      </c>
      <c r="K14" s="7">
        <v>2.694</v>
      </c>
      <c r="L14" s="8">
        <v>0</v>
      </c>
      <c r="M14" s="7">
        <v>2.1019999999999999</v>
      </c>
      <c r="N14" s="7">
        <v>1.1879999999999999</v>
      </c>
      <c r="O14" s="7">
        <v>0.69299999999999995</v>
      </c>
      <c r="P14" s="7">
        <v>1.3240000000000001</v>
      </c>
      <c r="Q14" s="7">
        <v>1.3580000000000001</v>
      </c>
      <c r="R14" s="12">
        <f t="shared" si="2"/>
        <v>1.5420666666666667</v>
      </c>
      <c r="S14" s="11">
        <f t="shared" si="0"/>
        <v>25.731000000000002</v>
      </c>
      <c r="T14">
        <f t="shared" si="1"/>
        <v>15</v>
      </c>
    </row>
    <row r="15" spans="1:20" x14ac:dyDescent="0.25">
      <c r="A15" s="1" t="s">
        <v>13</v>
      </c>
      <c r="B15" s="7">
        <v>2.7890000000000001</v>
      </c>
      <c r="C15" s="7">
        <v>3.714</v>
      </c>
      <c r="D15" s="7">
        <v>3.6859999999999999</v>
      </c>
      <c r="E15" s="7">
        <v>3.7010000000000001</v>
      </c>
      <c r="F15" s="7">
        <v>3.0219999999999998</v>
      </c>
      <c r="G15" s="7">
        <v>1.6020000000000001</v>
      </c>
      <c r="H15" s="7">
        <v>1.159</v>
      </c>
      <c r="I15" s="7">
        <v>2.105</v>
      </c>
      <c r="J15" s="7">
        <v>2.3290000000000002</v>
      </c>
      <c r="K15" s="7">
        <v>2.44</v>
      </c>
      <c r="L15" s="7">
        <v>0.91100000000000003</v>
      </c>
      <c r="M15" s="7">
        <v>1.724</v>
      </c>
      <c r="N15" s="7">
        <v>1.6859999999999999</v>
      </c>
      <c r="O15" s="7">
        <v>1.395</v>
      </c>
      <c r="P15" s="7">
        <v>0.67100000000000004</v>
      </c>
      <c r="Q15" s="7">
        <v>1.488</v>
      </c>
      <c r="R15" s="12">
        <f t="shared" si="2"/>
        <v>1.9888750000000002</v>
      </c>
      <c r="S15" s="11">
        <f t="shared" si="0"/>
        <v>34.422000000000004</v>
      </c>
      <c r="T15">
        <f t="shared" si="1"/>
        <v>16</v>
      </c>
    </row>
    <row r="16" spans="1:20" x14ac:dyDescent="0.25">
      <c r="A16" s="1" t="s">
        <v>14</v>
      </c>
      <c r="B16" s="7">
        <v>3.5619999999999998</v>
      </c>
      <c r="C16" s="7">
        <v>3.883</v>
      </c>
      <c r="D16" s="7">
        <v>4.4429999999999996</v>
      </c>
      <c r="E16" s="7">
        <v>4.4649999999999999</v>
      </c>
      <c r="F16" s="7">
        <v>3.2530000000000001</v>
      </c>
      <c r="G16" s="7">
        <v>3.2250000000000001</v>
      </c>
      <c r="H16" s="7">
        <v>3.581</v>
      </c>
      <c r="I16" s="7">
        <v>4.3390000000000004</v>
      </c>
      <c r="J16" s="7">
        <v>5.0990000000000002</v>
      </c>
      <c r="K16" s="7">
        <v>4.641</v>
      </c>
      <c r="L16" s="7">
        <v>5.7380000000000004</v>
      </c>
      <c r="M16" s="7">
        <v>4.0019999999999998</v>
      </c>
      <c r="N16" s="7">
        <v>3.83</v>
      </c>
      <c r="O16" s="7">
        <v>4.4059999999999997</v>
      </c>
      <c r="P16" s="7">
        <v>3.7810000000000001</v>
      </c>
      <c r="Q16" s="7">
        <v>3.9660000000000002</v>
      </c>
      <c r="R16" s="12">
        <f t="shared" si="2"/>
        <v>3.9758749999999998</v>
      </c>
      <c r="S16" s="11">
        <f t="shared" si="0"/>
        <v>66.213999999999999</v>
      </c>
      <c r="T16">
        <f t="shared" si="1"/>
        <v>16</v>
      </c>
    </row>
    <row r="17" spans="1:20" x14ac:dyDescent="0.25">
      <c r="A17" s="1" t="s">
        <v>15</v>
      </c>
      <c r="B17" s="7">
        <v>2.359</v>
      </c>
      <c r="C17" s="7">
        <v>2.8929999999999998</v>
      </c>
      <c r="D17" s="7">
        <v>3.3039999999999998</v>
      </c>
      <c r="E17" s="7">
        <v>3.6509999999999998</v>
      </c>
      <c r="F17" s="7">
        <v>3.1419999999999999</v>
      </c>
      <c r="G17" s="7">
        <v>2.8610000000000002</v>
      </c>
      <c r="H17" s="7">
        <v>2.5289999999999999</v>
      </c>
      <c r="I17" s="7">
        <v>3.5590000000000002</v>
      </c>
      <c r="J17" s="7">
        <v>4.6470000000000002</v>
      </c>
      <c r="K17" s="7">
        <v>4.2290000000000001</v>
      </c>
      <c r="L17" s="7">
        <v>6.9930000000000003</v>
      </c>
      <c r="M17" s="7">
        <v>4.05</v>
      </c>
      <c r="N17" s="7">
        <v>3.5840000000000001</v>
      </c>
      <c r="O17" s="7">
        <v>3.51</v>
      </c>
      <c r="P17" s="7">
        <v>3.7690000000000001</v>
      </c>
      <c r="Q17" s="7">
        <v>6.2430000000000003</v>
      </c>
      <c r="R17" s="12">
        <f t="shared" si="2"/>
        <v>3.6701874999999999</v>
      </c>
      <c r="S17" s="11">
        <f t="shared" si="0"/>
        <v>61.323</v>
      </c>
      <c r="T17">
        <f t="shared" si="1"/>
        <v>16</v>
      </c>
    </row>
    <row r="18" spans="1:20" x14ac:dyDescent="0.25">
      <c r="A18" s="1" t="s">
        <v>16</v>
      </c>
      <c r="B18" s="7">
        <v>2.6970000000000001</v>
      </c>
      <c r="C18" s="7">
        <v>3.3109999999999999</v>
      </c>
      <c r="D18" s="7">
        <v>2.5299999999999998</v>
      </c>
      <c r="E18" s="7">
        <v>2.7280000000000002</v>
      </c>
      <c r="F18" s="7">
        <v>3.339</v>
      </c>
      <c r="G18" s="7">
        <v>2.669</v>
      </c>
      <c r="H18" s="7">
        <v>1.966</v>
      </c>
      <c r="I18" s="7">
        <v>2.5619999999999998</v>
      </c>
      <c r="J18" s="7">
        <v>3.82</v>
      </c>
      <c r="K18" s="7">
        <v>3.5790000000000002</v>
      </c>
      <c r="L18" s="7">
        <v>2.1629999999999998</v>
      </c>
      <c r="M18" s="7">
        <v>2.2120000000000002</v>
      </c>
      <c r="N18" s="7">
        <v>2.6349999999999998</v>
      </c>
      <c r="O18" s="7">
        <v>2.532</v>
      </c>
      <c r="P18" s="7">
        <v>2.339</v>
      </c>
      <c r="Q18" s="7">
        <v>2.778</v>
      </c>
      <c r="R18" s="12">
        <f t="shared" si="2"/>
        <v>2.5787500000000003</v>
      </c>
      <c r="S18" s="11">
        <f t="shared" si="0"/>
        <v>43.860000000000007</v>
      </c>
      <c r="T18">
        <f t="shared" si="1"/>
        <v>16</v>
      </c>
    </row>
    <row r="19" spans="1:20" x14ac:dyDescent="0.25">
      <c r="A19" s="1" t="s">
        <v>17</v>
      </c>
      <c r="B19" s="7">
        <v>3.5550000000000002</v>
      </c>
      <c r="C19" s="7">
        <v>2.798</v>
      </c>
      <c r="D19" s="7">
        <v>2.7280000000000002</v>
      </c>
      <c r="E19" s="7">
        <v>3.2330000000000001</v>
      </c>
      <c r="F19" s="7">
        <v>3.0880000000000001</v>
      </c>
      <c r="G19" s="7">
        <v>2.7250000000000001</v>
      </c>
      <c r="H19" s="7">
        <v>2.6080000000000001</v>
      </c>
      <c r="I19" s="7">
        <v>3.14</v>
      </c>
      <c r="J19" s="7">
        <v>4.7130000000000001</v>
      </c>
      <c r="K19" s="7">
        <v>4.1210000000000004</v>
      </c>
      <c r="L19" s="7">
        <v>5.5750000000000002</v>
      </c>
      <c r="M19" s="7">
        <v>2.988</v>
      </c>
      <c r="N19" s="7">
        <v>2.7559999999999998</v>
      </c>
      <c r="O19" s="7">
        <v>2.7490000000000001</v>
      </c>
      <c r="P19" s="7">
        <v>3.4430000000000001</v>
      </c>
      <c r="Q19" s="7">
        <v>2.5760000000000001</v>
      </c>
      <c r="R19" s="12">
        <f t="shared" si="2"/>
        <v>3.1372500000000003</v>
      </c>
      <c r="S19" s="11">
        <f t="shared" si="0"/>
        <v>52.796000000000006</v>
      </c>
      <c r="T19">
        <f t="shared" si="1"/>
        <v>16</v>
      </c>
    </row>
    <row r="20" spans="1:20" x14ac:dyDescent="0.25">
      <c r="A20" s="1" t="s">
        <v>18</v>
      </c>
      <c r="B20" s="7">
        <v>3.4359999999999999</v>
      </c>
      <c r="C20" s="7">
        <v>3.395</v>
      </c>
      <c r="D20" s="7">
        <v>3.13</v>
      </c>
      <c r="E20" s="7">
        <v>5.8170000000000002</v>
      </c>
      <c r="F20" s="7">
        <v>3.8580000000000001</v>
      </c>
      <c r="G20" s="7">
        <v>4.3150000000000004</v>
      </c>
      <c r="H20" s="7">
        <v>1.954</v>
      </c>
      <c r="I20" s="7">
        <v>3.9950000000000001</v>
      </c>
      <c r="J20" s="7">
        <v>2.7080000000000002</v>
      </c>
      <c r="K20" s="7">
        <v>3.78</v>
      </c>
      <c r="L20" s="7">
        <v>5</v>
      </c>
      <c r="M20" s="7">
        <v>1.8740000000000001</v>
      </c>
      <c r="N20" s="7">
        <v>3.0910000000000002</v>
      </c>
      <c r="O20" s="7">
        <v>1.278</v>
      </c>
      <c r="P20" s="7">
        <v>3.3679999999999999</v>
      </c>
      <c r="Q20" s="7">
        <v>2.9740000000000002</v>
      </c>
      <c r="R20" s="12">
        <f t="shared" si="2"/>
        <v>3.2108125000000007</v>
      </c>
      <c r="S20" s="11">
        <f t="shared" si="0"/>
        <v>53.973000000000013</v>
      </c>
      <c r="T20">
        <f t="shared" si="1"/>
        <v>16</v>
      </c>
    </row>
    <row r="21" spans="1:20" x14ac:dyDescent="0.25">
      <c r="A21" s="1" t="s">
        <v>19</v>
      </c>
      <c r="B21" s="7">
        <v>3.3420000000000001</v>
      </c>
      <c r="C21" s="7">
        <v>3.8879999999999999</v>
      </c>
      <c r="D21" s="7">
        <v>3.448</v>
      </c>
      <c r="E21" s="7">
        <v>5.5709999999999997</v>
      </c>
      <c r="F21" s="7">
        <v>3.669</v>
      </c>
      <c r="G21" s="7">
        <v>2.7719999999999998</v>
      </c>
      <c r="H21" s="7">
        <v>1.762</v>
      </c>
      <c r="I21" s="7">
        <v>2.8250000000000002</v>
      </c>
      <c r="J21" s="7">
        <v>2.6030000000000002</v>
      </c>
      <c r="K21" s="7">
        <v>2.6709999999999998</v>
      </c>
      <c r="L21" s="7">
        <v>4.8810000000000002</v>
      </c>
      <c r="M21" s="7">
        <v>1.611</v>
      </c>
      <c r="N21" s="7">
        <v>2.0640000000000001</v>
      </c>
      <c r="O21" s="7">
        <v>1.67</v>
      </c>
      <c r="P21" s="7">
        <v>2.8330000000000002</v>
      </c>
      <c r="Q21" s="7">
        <v>1.893</v>
      </c>
      <c r="R21" s="12">
        <f t="shared" si="2"/>
        <v>2.8064374999999999</v>
      </c>
      <c r="S21" s="11">
        <f t="shared" si="0"/>
        <v>47.503</v>
      </c>
      <c r="T21">
        <f t="shared" si="1"/>
        <v>16</v>
      </c>
    </row>
    <row r="22" spans="1:20" x14ac:dyDescent="0.25">
      <c r="A22" s="1" t="s">
        <v>20</v>
      </c>
      <c r="B22" s="7">
        <v>1.423</v>
      </c>
      <c r="C22" s="7">
        <v>2.1539999999999999</v>
      </c>
      <c r="D22" s="7">
        <v>1.2929999999999999</v>
      </c>
      <c r="E22" s="7">
        <v>1.8919999999999999</v>
      </c>
      <c r="F22" s="7">
        <v>1.792</v>
      </c>
      <c r="G22" s="7">
        <v>9.9000000000000005E-2</v>
      </c>
      <c r="H22" s="7">
        <v>0.67200000000000004</v>
      </c>
      <c r="I22" s="7">
        <v>0.58099999999999996</v>
      </c>
      <c r="J22" s="7">
        <v>0.43</v>
      </c>
      <c r="K22" s="7">
        <v>2.948</v>
      </c>
      <c r="L22" s="7">
        <v>1.0389999999999999</v>
      </c>
      <c r="M22" s="8">
        <v>0</v>
      </c>
      <c r="N22" s="7">
        <v>0.90900000000000003</v>
      </c>
      <c r="O22" s="7">
        <v>2.42</v>
      </c>
      <c r="P22" s="7">
        <v>0.69799999999999995</v>
      </c>
      <c r="Q22" s="7">
        <v>1.6220000000000001</v>
      </c>
      <c r="R22" s="12">
        <f t="shared" si="2"/>
        <v>1.08575</v>
      </c>
      <c r="S22" s="11">
        <f t="shared" si="0"/>
        <v>19.972000000000001</v>
      </c>
      <c r="T22">
        <f t="shared" si="1"/>
        <v>16</v>
      </c>
    </row>
    <row r="23" spans="1:20" x14ac:dyDescent="0.25">
      <c r="A23" s="1" t="s">
        <v>21</v>
      </c>
      <c r="B23" s="7">
        <v>2.8929999999999998</v>
      </c>
      <c r="C23" s="7">
        <v>1.526</v>
      </c>
      <c r="D23" s="7">
        <v>0.56499999999999995</v>
      </c>
      <c r="E23" s="7">
        <v>1.3979999999999999</v>
      </c>
      <c r="F23" s="7">
        <v>1.8069999999999999</v>
      </c>
      <c r="G23" s="7">
        <v>0.88100000000000001</v>
      </c>
      <c r="H23" s="7">
        <v>0.67700000000000005</v>
      </c>
      <c r="I23" s="7">
        <v>0.02</v>
      </c>
      <c r="J23" s="8">
        <v>0</v>
      </c>
      <c r="K23" s="7">
        <v>1.9610000000000001</v>
      </c>
      <c r="L23" s="7">
        <v>2.7320000000000002</v>
      </c>
      <c r="M23" s="7">
        <v>0.13400000000000001</v>
      </c>
      <c r="N23" s="8">
        <v>0</v>
      </c>
      <c r="O23" s="7">
        <v>0.91500000000000004</v>
      </c>
      <c r="P23" s="7">
        <v>1.361</v>
      </c>
      <c r="Q23" s="7">
        <v>1.891</v>
      </c>
      <c r="R23" s="12">
        <f t="shared" si="2"/>
        <v>1.0100625000000001</v>
      </c>
      <c r="S23" s="11">
        <f t="shared" si="0"/>
        <v>18.761000000000003</v>
      </c>
      <c r="T23">
        <f t="shared" si="1"/>
        <v>16</v>
      </c>
    </row>
    <row r="24" spans="1:20" x14ac:dyDescent="0.25">
      <c r="A24" s="1" t="s">
        <v>22</v>
      </c>
      <c r="B24" s="7">
        <v>1.9650000000000001</v>
      </c>
      <c r="C24" s="7">
        <v>3.637</v>
      </c>
      <c r="D24" s="7">
        <v>1.7989999999999999</v>
      </c>
      <c r="E24" s="9"/>
      <c r="F24" s="9"/>
      <c r="G24" s="7">
        <v>2.516</v>
      </c>
      <c r="H24" s="7">
        <v>1.5840000000000001</v>
      </c>
      <c r="I24" s="7">
        <v>3.2519999999999998</v>
      </c>
      <c r="J24" s="7">
        <v>3.653</v>
      </c>
      <c r="K24" s="7">
        <v>3.6880000000000002</v>
      </c>
      <c r="L24" s="7">
        <v>4.532</v>
      </c>
      <c r="M24" s="7">
        <v>1.696</v>
      </c>
      <c r="N24" s="7">
        <v>2.2770000000000001</v>
      </c>
      <c r="O24" s="7">
        <v>2.645</v>
      </c>
      <c r="P24" s="7">
        <v>2.274</v>
      </c>
      <c r="Q24" s="7">
        <v>2.6269999999999998</v>
      </c>
      <c r="R24" s="12">
        <f t="shared" si="2"/>
        <v>2.5389285714285714</v>
      </c>
      <c r="S24" s="11">
        <f t="shared" si="0"/>
        <v>38.145000000000003</v>
      </c>
      <c r="T24">
        <f t="shared" si="1"/>
        <v>14</v>
      </c>
    </row>
    <row r="25" spans="1:20" x14ac:dyDescent="0.25">
      <c r="A25" s="1" t="s">
        <v>23</v>
      </c>
      <c r="B25" s="7">
        <v>1.8440000000000001</v>
      </c>
      <c r="C25" s="7">
        <v>2.468</v>
      </c>
      <c r="D25" s="7">
        <v>1.571</v>
      </c>
      <c r="E25" s="9" t="s">
        <v>44</v>
      </c>
      <c r="F25" s="7">
        <v>2.3460000000000001</v>
      </c>
      <c r="G25" s="7">
        <v>1.7989999999999999</v>
      </c>
      <c r="H25" s="7">
        <v>1.548</v>
      </c>
      <c r="I25" s="7">
        <v>2.3239999999999998</v>
      </c>
      <c r="J25" s="7">
        <v>2.3109999999999999</v>
      </c>
      <c r="K25" s="7">
        <v>2.6</v>
      </c>
      <c r="L25" s="7">
        <v>1.4710000000000001</v>
      </c>
      <c r="M25" s="7">
        <v>1.784</v>
      </c>
      <c r="N25" s="7">
        <v>1.3129999999999999</v>
      </c>
      <c r="O25" s="7">
        <v>0.66900000000000004</v>
      </c>
      <c r="P25" s="7">
        <v>0.53300000000000003</v>
      </c>
      <c r="Q25" s="7">
        <v>1.7829999999999999</v>
      </c>
      <c r="R25" s="12">
        <f t="shared" si="2"/>
        <v>1.5842666666666667</v>
      </c>
      <c r="S25" s="11">
        <f t="shared" si="0"/>
        <v>26.364000000000001</v>
      </c>
      <c r="T25">
        <f t="shared" si="1"/>
        <v>15</v>
      </c>
    </row>
    <row r="26" spans="1:20" x14ac:dyDescent="0.25">
      <c r="A26" s="1" t="s">
        <v>25</v>
      </c>
      <c r="B26" s="7">
        <v>5.2240000000000002</v>
      </c>
      <c r="C26" s="7">
        <v>4.53</v>
      </c>
      <c r="D26" s="7">
        <v>5.2690000000000001</v>
      </c>
      <c r="E26" s="7">
        <v>6.0960000000000001</v>
      </c>
      <c r="F26" s="7">
        <v>6.2430000000000003</v>
      </c>
      <c r="G26" s="7">
        <v>5.4539999999999997</v>
      </c>
      <c r="H26" s="7">
        <v>3.4889999999999999</v>
      </c>
      <c r="I26" s="7">
        <v>5.73</v>
      </c>
      <c r="J26" s="7">
        <v>5.2880000000000003</v>
      </c>
      <c r="K26" s="7">
        <v>4.3559999999999999</v>
      </c>
      <c r="L26" s="7">
        <v>6.0490000000000004</v>
      </c>
      <c r="M26" s="7">
        <v>4.7750000000000004</v>
      </c>
      <c r="N26" s="7">
        <v>3.9060000000000001</v>
      </c>
      <c r="O26" s="7">
        <v>4.4390000000000001</v>
      </c>
      <c r="P26" s="7">
        <v>4.45</v>
      </c>
      <c r="Q26" s="7">
        <v>4.2629999999999999</v>
      </c>
      <c r="R26" s="12">
        <f t="shared" si="2"/>
        <v>4.8100624999999999</v>
      </c>
      <c r="S26" s="11">
        <f t="shared" si="0"/>
        <v>79.560999999999993</v>
      </c>
      <c r="T26">
        <f t="shared" si="1"/>
        <v>16</v>
      </c>
    </row>
    <row r="27" spans="1:20" x14ac:dyDescent="0.25">
      <c r="A27" s="1" t="s">
        <v>24</v>
      </c>
      <c r="B27" s="7">
        <v>6.7450000000000001</v>
      </c>
      <c r="C27" s="7">
        <v>6.3179999999999996</v>
      </c>
      <c r="D27" s="7">
        <v>6.0359999999999996</v>
      </c>
      <c r="E27" s="9"/>
      <c r="F27" s="9" t="s">
        <v>44</v>
      </c>
      <c r="G27" s="10"/>
      <c r="H27" s="7">
        <v>5.5469999999999997</v>
      </c>
      <c r="I27" s="7">
        <v>5.7619999999999996</v>
      </c>
      <c r="J27" s="7">
        <v>5.6219999999999999</v>
      </c>
      <c r="K27" s="7">
        <v>5.9329999999999998</v>
      </c>
      <c r="L27" s="7">
        <v>10.592000000000001</v>
      </c>
      <c r="M27" s="7">
        <v>4.5090000000000003</v>
      </c>
      <c r="N27" s="7">
        <v>5.0410000000000004</v>
      </c>
      <c r="O27" s="7">
        <v>5.2140000000000004</v>
      </c>
      <c r="P27" s="7">
        <v>7.7949999999999999</v>
      </c>
      <c r="Q27" s="7">
        <v>6.35</v>
      </c>
      <c r="R27" s="12">
        <f t="shared" si="2"/>
        <v>6.0664615384615388</v>
      </c>
      <c r="S27" s="11">
        <f t="shared" si="0"/>
        <v>81.463999999999999</v>
      </c>
      <c r="T27">
        <f t="shared" si="1"/>
        <v>13</v>
      </c>
    </row>
    <row r="28" spans="1:20" x14ac:dyDescent="0.25">
      <c r="A28" s="1" t="s">
        <v>26</v>
      </c>
      <c r="B28" s="9" t="s">
        <v>44</v>
      </c>
      <c r="C28" s="7">
        <v>7.2320000000000002</v>
      </c>
      <c r="D28" s="7">
        <v>6.3330000000000002</v>
      </c>
      <c r="E28" s="7">
        <v>11.423999999999999</v>
      </c>
      <c r="F28" s="7">
        <v>8.7490000000000006</v>
      </c>
      <c r="G28" s="7">
        <v>6.8280000000000003</v>
      </c>
      <c r="H28" s="7">
        <v>6.7220000000000004</v>
      </c>
      <c r="I28" s="7">
        <v>7.5469999999999997</v>
      </c>
      <c r="J28" s="7">
        <v>7.54</v>
      </c>
      <c r="K28" s="7">
        <v>8.0169999999999995</v>
      </c>
      <c r="L28" s="7">
        <v>14.566000000000001</v>
      </c>
      <c r="M28" s="7">
        <v>8.1910000000000007</v>
      </c>
      <c r="N28" s="7">
        <v>8.3919999999999995</v>
      </c>
      <c r="O28" s="7">
        <v>7.4720000000000004</v>
      </c>
      <c r="P28" s="7">
        <v>9.42</v>
      </c>
      <c r="Q28" s="7">
        <v>7.9080000000000004</v>
      </c>
      <c r="R28" s="12">
        <f t="shared" si="2"/>
        <v>8.2493999999999996</v>
      </c>
      <c r="S28" s="11">
        <f t="shared" si="0"/>
        <v>126.34099999999999</v>
      </c>
      <c r="T28">
        <f t="shared" si="1"/>
        <v>15</v>
      </c>
    </row>
    <row r="29" spans="1:20" x14ac:dyDescent="0.25">
      <c r="A29" s="1" t="s">
        <v>27</v>
      </c>
      <c r="B29" s="7">
        <v>4.7670000000000003</v>
      </c>
      <c r="C29" s="7">
        <v>6.7089999999999996</v>
      </c>
      <c r="D29" s="7">
        <v>5.5949999999999998</v>
      </c>
      <c r="E29" s="7">
        <v>7.5220000000000002</v>
      </c>
      <c r="F29" s="7">
        <v>6.9649999999999999</v>
      </c>
      <c r="G29" s="7">
        <v>6.66</v>
      </c>
      <c r="H29" s="7">
        <v>5.67</v>
      </c>
      <c r="I29" s="7">
        <v>6.5359999999999996</v>
      </c>
      <c r="J29" s="7">
        <v>7.71</v>
      </c>
      <c r="K29" s="7">
        <v>6.65</v>
      </c>
      <c r="L29" s="7">
        <v>13.419</v>
      </c>
      <c r="M29" s="7">
        <v>7.5430000000000001</v>
      </c>
      <c r="N29" s="7">
        <v>6.7770000000000001</v>
      </c>
      <c r="O29" s="7">
        <v>6.726</v>
      </c>
      <c r="P29" s="7">
        <v>9.1649999999999991</v>
      </c>
      <c r="Q29" s="9" t="s">
        <v>44</v>
      </c>
      <c r="R29" s="12">
        <f t="shared" si="2"/>
        <v>7.0542666666666678</v>
      </c>
      <c r="S29" s="11">
        <f t="shared" si="0"/>
        <v>108.41400000000002</v>
      </c>
      <c r="T29">
        <f t="shared" si="1"/>
        <v>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="70" zoomScaleNormal="70" workbookViewId="0">
      <selection activeCell="B1" sqref="B1:Q1048576"/>
    </sheetView>
  </sheetViews>
  <sheetFormatPr defaultRowHeight="15" x14ac:dyDescent="0.25"/>
  <cols>
    <col min="1" max="1" width="14.28515625" style="1" customWidth="1"/>
    <col min="2" max="17" width="4.7109375" customWidth="1"/>
  </cols>
  <sheetData>
    <row r="1" spans="1:18" s="1" customFormat="1" x14ac:dyDescent="0.25"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34</v>
      </c>
      <c r="I1" s="1" t="s">
        <v>35</v>
      </c>
      <c r="J1" s="1" t="s">
        <v>36</v>
      </c>
      <c r="K1" s="1" t="s">
        <v>37</v>
      </c>
      <c r="L1" s="1" t="s">
        <v>38</v>
      </c>
      <c r="M1" s="1" t="s">
        <v>39</v>
      </c>
      <c r="N1" s="1" t="s">
        <v>40</v>
      </c>
      <c r="O1" s="1" t="s">
        <v>41</v>
      </c>
      <c r="P1" s="1" t="s">
        <v>42</v>
      </c>
      <c r="Q1" s="1" t="s">
        <v>43</v>
      </c>
    </row>
    <row r="2" spans="1:18" x14ac:dyDescent="0.25">
      <c r="A2" s="1" t="s">
        <v>0</v>
      </c>
      <c r="B2">
        <v>2</v>
      </c>
      <c r="C2" t="s">
        <v>79</v>
      </c>
      <c r="D2">
        <v>6</v>
      </c>
      <c r="E2" s="16" t="s">
        <v>79</v>
      </c>
      <c r="F2">
        <v>1</v>
      </c>
      <c r="G2">
        <v>2</v>
      </c>
      <c r="H2">
        <v>2</v>
      </c>
      <c r="I2">
        <v>1</v>
      </c>
      <c r="J2">
        <v>8</v>
      </c>
      <c r="K2">
        <v>2</v>
      </c>
      <c r="L2">
        <v>1</v>
      </c>
      <c r="M2">
        <v>1</v>
      </c>
      <c r="N2">
        <v>1</v>
      </c>
      <c r="O2">
        <v>2</v>
      </c>
      <c r="P2">
        <v>1</v>
      </c>
      <c r="Q2" s="16" t="s">
        <v>79</v>
      </c>
      <c r="R2" s="13"/>
    </row>
    <row r="3" spans="1:18" x14ac:dyDescent="0.25">
      <c r="A3" s="1" t="s">
        <v>1</v>
      </c>
      <c r="B3" s="16" t="s">
        <v>79</v>
      </c>
      <c r="C3" s="16" t="s">
        <v>79</v>
      </c>
      <c r="D3" s="16" t="s">
        <v>79</v>
      </c>
      <c r="E3" s="14"/>
      <c r="F3" t="s">
        <v>79</v>
      </c>
      <c r="G3">
        <v>5</v>
      </c>
      <c r="H3" t="s">
        <v>79</v>
      </c>
      <c r="I3">
        <v>5</v>
      </c>
      <c r="J3" t="s">
        <v>79</v>
      </c>
      <c r="K3" s="16" t="s">
        <v>79</v>
      </c>
      <c r="L3">
        <v>4</v>
      </c>
      <c r="M3" s="15">
        <v>6</v>
      </c>
      <c r="N3">
        <v>2</v>
      </c>
      <c r="O3" s="16" t="s">
        <v>79</v>
      </c>
      <c r="P3">
        <v>4</v>
      </c>
      <c r="Q3">
        <v>1</v>
      </c>
      <c r="R3" s="13"/>
    </row>
    <row r="4" spans="1:18" x14ac:dyDescent="0.25">
      <c r="A4" s="1" t="s">
        <v>2</v>
      </c>
      <c r="B4">
        <v>5</v>
      </c>
      <c r="C4" t="s">
        <v>79</v>
      </c>
      <c r="D4">
        <v>5</v>
      </c>
      <c r="E4" t="s">
        <v>79</v>
      </c>
      <c r="F4" t="s">
        <v>79</v>
      </c>
      <c r="G4" s="16" t="s">
        <v>79</v>
      </c>
      <c r="H4" s="16" t="s">
        <v>79</v>
      </c>
      <c r="I4">
        <v>6</v>
      </c>
      <c r="J4" t="s">
        <v>79</v>
      </c>
      <c r="K4" s="16" t="s">
        <v>79</v>
      </c>
      <c r="L4" t="s">
        <v>79</v>
      </c>
      <c r="M4" s="16" t="s">
        <v>79</v>
      </c>
      <c r="N4" t="s">
        <v>79</v>
      </c>
      <c r="O4">
        <v>7</v>
      </c>
      <c r="P4" s="16" t="s">
        <v>79</v>
      </c>
      <c r="Q4" s="16" t="s">
        <v>79</v>
      </c>
      <c r="R4" s="13"/>
    </row>
    <row r="5" spans="1:18" x14ac:dyDescent="0.25">
      <c r="A5" s="1" t="s">
        <v>3</v>
      </c>
      <c r="B5" s="16" t="s">
        <v>79</v>
      </c>
      <c r="C5" s="16" t="s">
        <v>79</v>
      </c>
      <c r="D5">
        <v>9</v>
      </c>
      <c r="E5" t="s">
        <v>79</v>
      </c>
      <c r="F5">
        <v>3</v>
      </c>
      <c r="G5" s="16">
        <v>10</v>
      </c>
      <c r="H5">
        <v>10</v>
      </c>
      <c r="I5" t="s">
        <v>79</v>
      </c>
      <c r="J5" s="16" t="s">
        <v>79</v>
      </c>
      <c r="K5">
        <v>5</v>
      </c>
      <c r="L5">
        <v>5</v>
      </c>
      <c r="M5" s="16" t="s">
        <v>79</v>
      </c>
      <c r="N5" t="s">
        <v>79</v>
      </c>
      <c r="O5">
        <v>13</v>
      </c>
      <c r="P5" t="s">
        <v>79</v>
      </c>
      <c r="Q5" s="16" t="s">
        <v>79</v>
      </c>
      <c r="R5" s="13"/>
    </row>
    <row r="6" spans="1:18" x14ac:dyDescent="0.25">
      <c r="A6" s="1" t="s">
        <v>4</v>
      </c>
      <c r="B6">
        <v>1</v>
      </c>
      <c r="C6">
        <v>1</v>
      </c>
      <c r="D6">
        <v>1</v>
      </c>
      <c r="E6">
        <v>1</v>
      </c>
      <c r="F6">
        <v>2</v>
      </c>
      <c r="G6">
        <v>1</v>
      </c>
      <c r="H6">
        <v>1</v>
      </c>
      <c r="I6" t="s">
        <v>80</v>
      </c>
      <c r="J6" t="s">
        <v>79</v>
      </c>
      <c r="K6">
        <v>1</v>
      </c>
      <c r="L6" t="s">
        <v>80</v>
      </c>
      <c r="M6">
        <v>9</v>
      </c>
      <c r="N6" s="16" t="s">
        <v>79</v>
      </c>
      <c r="O6">
        <v>1</v>
      </c>
      <c r="P6">
        <v>2</v>
      </c>
      <c r="Q6" s="16" t="s">
        <v>79</v>
      </c>
      <c r="R6" s="13"/>
    </row>
    <row r="7" spans="1:18" x14ac:dyDescent="0.25">
      <c r="A7" s="1" t="s">
        <v>5</v>
      </c>
      <c r="B7" s="16" t="s">
        <v>79</v>
      </c>
      <c r="C7" s="16" t="s">
        <v>79</v>
      </c>
      <c r="D7" s="16" t="s">
        <v>79</v>
      </c>
      <c r="E7">
        <v>7</v>
      </c>
      <c r="F7" t="s">
        <v>79</v>
      </c>
      <c r="G7">
        <v>6</v>
      </c>
      <c r="H7" s="16" t="s">
        <v>79</v>
      </c>
      <c r="I7">
        <v>8</v>
      </c>
      <c r="J7" t="s">
        <v>79</v>
      </c>
      <c r="K7">
        <v>3</v>
      </c>
      <c r="L7">
        <v>3</v>
      </c>
      <c r="M7" s="16" t="s">
        <v>79</v>
      </c>
      <c r="N7">
        <v>5</v>
      </c>
      <c r="O7" s="16" t="s">
        <v>79</v>
      </c>
      <c r="P7" s="16" t="s">
        <v>79</v>
      </c>
      <c r="Q7" t="s">
        <v>79</v>
      </c>
      <c r="R7" s="13"/>
    </row>
    <row r="8" spans="1:18" x14ac:dyDescent="0.25">
      <c r="A8" s="1" t="s">
        <v>6</v>
      </c>
      <c r="B8" t="s">
        <v>79</v>
      </c>
      <c r="C8" t="s">
        <v>79</v>
      </c>
      <c r="D8">
        <v>3</v>
      </c>
      <c r="E8" s="16" t="s">
        <v>79</v>
      </c>
      <c r="F8" t="s">
        <v>79</v>
      </c>
      <c r="G8" t="s">
        <v>79</v>
      </c>
      <c r="H8" t="s">
        <v>79</v>
      </c>
      <c r="I8">
        <v>3</v>
      </c>
      <c r="J8" s="16" t="s">
        <v>79</v>
      </c>
      <c r="K8" t="s">
        <v>79</v>
      </c>
      <c r="L8">
        <v>2</v>
      </c>
      <c r="M8">
        <v>3</v>
      </c>
      <c r="N8">
        <v>3</v>
      </c>
      <c r="O8">
        <v>3</v>
      </c>
      <c r="P8">
        <v>7</v>
      </c>
      <c r="Q8" t="s">
        <v>79</v>
      </c>
      <c r="R8" s="13"/>
    </row>
    <row r="9" spans="1:18" x14ac:dyDescent="0.25">
      <c r="A9" s="1" t="s">
        <v>7</v>
      </c>
      <c r="B9" s="16" t="s">
        <v>79</v>
      </c>
      <c r="C9" t="s">
        <v>79</v>
      </c>
      <c r="D9">
        <v>8</v>
      </c>
      <c r="E9">
        <v>2</v>
      </c>
      <c r="F9" t="s">
        <v>79</v>
      </c>
      <c r="G9" t="s">
        <v>79</v>
      </c>
      <c r="H9" t="s">
        <v>79</v>
      </c>
      <c r="I9" t="s">
        <v>79</v>
      </c>
      <c r="J9" t="s">
        <v>79</v>
      </c>
      <c r="K9" s="15">
        <v>4</v>
      </c>
      <c r="L9" s="16" t="s">
        <v>79</v>
      </c>
      <c r="M9">
        <v>5</v>
      </c>
      <c r="N9">
        <v>6</v>
      </c>
      <c r="O9" t="s">
        <v>79</v>
      </c>
      <c r="P9" s="16" t="s">
        <v>79</v>
      </c>
      <c r="Q9">
        <v>3</v>
      </c>
      <c r="R9" s="13"/>
    </row>
    <row r="10" spans="1:18" x14ac:dyDescent="0.25">
      <c r="A10" s="1" t="s">
        <v>8</v>
      </c>
      <c r="B10" t="s">
        <v>79</v>
      </c>
      <c r="C10">
        <v>4</v>
      </c>
      <c r="D10" s="16" t="s">
        <v>79</v>
      </c>
      <c r="E10" t="s">
        <v>79</v>
      </c>
      <c r="F10" t="s">
        <v>79</v>
      </c>
      <c r="G10" t="s">
        <v>80</v>
      </c>
      <c r="H10">
        <v>8</v>
      </c>
      <c r="I10">
        <v>9</v>
      </c>
      <c r="J10">
        <v>4</v>
      </c>
      <c r="K10" t="s">
        <v>79</v>
      </c>
      <c r="L10" t="s">
        <v>79</v>
      </c>
      <c r="M10" t="s">
        <v>79</v>
      </c>
      <c r="N10">
        <v>8</v>
      </c>
      <c r="O10">
        <v>17</v>
      </c>
      <c r="P10">
        <v>8</v>
      </c>
      <c r="Q10">
        <v>8</v>
      </c>
      <c r="R10" s="13"/>
    </row>
    <row r="11" spans="1:18" x14ac:dyDescent="0.25">
      <c r="A11" s="1" t="s">
        <v>9</v>
      </c>
      <c r="B11" t="s">
        <v>79</v>
      </c>
      <c r="C11" t="s">
        <v>79</v>
      </c>
      <c r="D11" t="s">
        <v>79</v>
      </c>
      <c r="E11" s="16" t="s">
        <v>79</v>
      </c>
      <c r="F11" t="s">
        <v>79</v>
      </c>
      <c r="G11" t="s">
        <v>79</v>
      </c>
      <c r="H11" s="16" t="s">
        <v>79</v>
      </c>
      <c r="I11" t="s">
        <v>79</v>
      </c>
      <c r="J11">
        <v>5</v>
      </c>
      <c r="K11" s="16" t="s">
        <v>79</v>
      </c>
      <c r="L11">
        <v>6</v>
      </c>
      <c r="M11" s="16" t="s">
        <v>79</v>
      </c>
      <c r="N11">
        <v>9</v>
      </c>
      <c r="O11" s="16">
        <v>11</v>
      </c>
      <c r="P11" s="16" t="s">
        <v>79</v>
      </c>
      <c r="Q11" t="s">
        <v>79</v>
      </c>
      <c r="R11" s="13"/>
    </row>
    <row r="12" spans="1:18" x14ac:dyDescent="0.25">
      <c r="A12" s="1" t="s">
        <v>10</v>
      </c>
      <c r="B12">
        <v>10</v>
      </c>
      <c r="C12">
        <v>8</v>
      </c>
      <c r="D12" s="16" t="s">
        <v>79</v>
      </c>
      <c r="E12">
        <v>11</v>
      </c>
      <c r="F12">
        <v>9</v>
      </c>
      <c r="G12">
        <v>15</v>
      </c>
      <c r="H12" t="s">
        <v>79</v>
      </c>
      <c r="I12" t="s">
        <v>79</v>
      </c>
      <c r="J12" s="16" t="s">
        <v>79</v>
      </c>
      <c r="K12">
        <v>13</v>
      </c>
      <c r="L12" s="16" t="s">
        <v>79</v>
      </c>
      <c r="M12" s="16" t="s">
        <v>79</v>
      </c>
      <c r="N12">
        <v>16</v>
      </c>
      <c r="O12">
        <v>16</v>
      </c>
      <c r="P12">
        <v>13</v>
      </c>
      <c r="Q12" t="s">
        <v>79</v>
      </c>
      <c r="R12" s="13"/>
    </row>
    <row r="13" spans="1:18" x14ac:dyDescent="0.25">
      <c r="A13" s="1" t="s">
        <v>11</v>
      </c>
      <c r="B13">
        <v>7</v>
      </c>
      <c r="C13">
        <v>7</v>
      </c>
      <c r="D13">
        <v>10</v>
      </c>
      <c r="E13" t="s">
        <v>79</v>
      </c>
      <c r="F13" s="16" t="s">
        <v>79</v>
      </c>
      <c r="G13">
        <v>8</v>
      </c>
      <c r="H13">
        <v>7</v>
      </c>
      <c r="I13">
        <v>11</v>
      </c>
      <c r="J13" s="16" t="s">
        <v>79</v>
      </c>
      <c r="K13" t="s">
        <v>79</v>
      </c>
      <c r="L13">
        <v>12</v>
      </c>
      <c r="M13" t="s">
        <v>79</v>
      </c>
      <c r="N13">
        <v>11</v>
      </c>
      <c r="O13">
        <v>18</v>
      </c>
      <c r="P13">
        <v>10</v>
      </c>
      <c r="Q13" t="s">
        <v>79</v>
      </c>
      <c r="R13" s="13"/>
    </row>
    <row r="14" spans="1:18" x14ac:dyDescent="0.25">
      <c r="A14" s="1" t="s">
        <v>12</v>
      </c>
      <c r="B14">
        <v>4</v>
      </c>
      <c r="C14">
        <v>3</v>
      </c>
      <c r="D14" t="s">
        <v>81</v>
      </c>
      <c r="E14" t="s">
        <v>79</v>
      </c>
      <c r="F14" s="16" t="s">
        <v>79</v>
      </c>
      <c r="G14">
        <v>7</v>
      </c>
      <c r="H14" s="16" t="s">
        <v>79</v>
      </c>
      <c r="I14">
        <v>4</v>
      </c>
      <c r="J14" s="16" t="s">
        <v>79</v>
      </c>
      <c r="K14" s="16" t="s">
        <v>79</v>
      </c>
      <c r="L14" s="16" t="s">
        <v>79</v>
      </c>
      <c r="M14">
        <v>4</v>
      </c>
      <c r="N14">
        <v>4</v>
      </c>
      <c r="O14">
        <v>12</v>
      </c>
      <c r="P14" t="s">
        <v>79</v>
      </c>
      <c r="Q14">
        <v>4</v>
      </c>
      <c r="R14" s="13"/>
    </row>
    <row r="15" spans="1:18" x14ac:dyDescent="0.25">
      <c r="A15" s="1" t="s">
        <v>13</v>
      </c>
      <c r="B15" s="16" t="s">
        <v>79</v>
      </c>
      <c r="C15" t="s">
        <v>79</v>
      </c>
      <c r="D15" s="16" t="s">
        <v>79</v>
      </c>
      <c r="E15">
        <v>4</v>
      </c>
      <c r="F15">
        <v>6</v>
      </c>
      <c r="G15" s="16" t="s">
        <v>79</v>
      </c>
      <c r="H15" t="s">
        <v>79</v>
      </c>
      <c r="I15" t="s">
        <v>79</v>
      </c>
      <c r="J15" s="16" t="s">
        <v>79</v>
      </c>
      <c r="K15" s="16" t="s">
        <v>79</v>
      </c>
      <c r="L15" t="s">
        <v>79</v>
      </c>
      <c r="M15" t="s">
        <v>79</v>
      </c>
      <c r="N15">
        <v>7</v>
      </c>
      <c r="O15">
        <v>4</v>
      </c>
      <c r="P15">
        <v>5</v>
      </c>
      <c r="Q15" s="16" t="s">
        <v>79</v>
      </c>
      <c r="R15" s="13"/>
    </row>
    <row r="16" spans="1:18" x14ac:dyDescent="0.25">
      <c r="A16" s="1" t="s">
        <v>14</v>
      </c>
      <c r="B16" s="16" t="s">
        <v>79</v>
      </c>
      <c r="C16" t="s">
        <v>79</v>
      </c>
      <c r="D16" t="s">
        <v>79</v>
      </c>
      <c r="E16">
        <v>8</v>
      </c>
      <c r="F16" t="s">
        <v>79</v>
      </c>
      <c r="G16" t="s">
        <v>79</v>
      </c>
      <c r="H16" t="s">
        <v>79</v>
      </c>
      <c r="I16">
        <v>14</v>
      </c>
      <c r="J16">
        <v>7</v>
      </c>
      <c r="K16">
        <v>9</v>
      </c>
      <c r="L16" t="s">
        <v>79</v>
      </c>
      <c r="M16" s="16" t="s">
        <v>79</v>
      </c>
      <c r="N16">
        <v>14</v>
      </c>
      <c r="O16" t="s">
        <v>79</v>
      </c>
      <c r="P16" s="16" t="s">
        <v>79</v>
      </c>
      <c r="Q16" t="s">
        <v>79</v>
      </c>
      <c r="R16" s="13"/>
    </row>
    <row r="17" spans="1:18" x14ac:dyDescent="0.25">
      <c r="A17" s="1" t="s">
        <v>15</v>
      </c>
      <c r="B17">
        <v>9</v>
      </c>
      <c r="C17">
        <v>6</v>
      </c>
      <c r="D17" t="s">
        <v>79</v>
      </c>
      <c r="E17">
        <v>10</v>
      </c>
      <c r="F17" t="s">
        <v>79</v>
      </c>
      <c r="G17" t="s">
        <v>79</v>
      </c>
      <c r="H17" t="s">
        <v>79</v>
      </c>
      <c r="I17" t="s">
        <v>79</v>
      </c>
      <c r="J17">
        <v>6</v>
      </c>
      <c r="K17">
        <v>8</v>
      </c>
      <c r="L17" t="s">
        <v>79</v>
      </c>
      <c r="M17">
        <v>8</v>
      </c>
      <c r="N17" t="s">
        <v>79</v>
      </c>
      <c r="O17" t="s">
        <v>79</v>
      </c>
      <c r="P17">
        <v>9</v>
      </c>
      <c r="Q17" t="s">
        <v>79</v>
      </c>
      <c r="R17" s="13"/>
    </row>
    <row r="18" spans="1:18" x14ac:dyDescent="0.25">
      <c r="A18" s="1" t="s">
        <v>16</v>
      </c>
      <c r="B18">
        <v>8</v>
      </c>
      <c r="C18" s="16" t="s">
        <v>79</v>
      </c>
      <c r="D18" s="16" t="s">
        <v>79</v>
      </c>
      <c r="E18" s="16" t="s">
        <v>79</v>
      </c>
      <c r="F18">
        <v>5</v>
      </c>
      <c r="G18">
        <v>9</v>
      </c>
      <c r="H18">
        <v>5</v>
      </c>
      <c r="I18">
        <v>10</v>
      </c>
      <c r="J18" s="16" t="s">
        <v>79</v>
      </c>
      <c r="K18" s="16" t="s">
        <v>79</v>
      </c>
      <c r="L18">
        <v>8</v>
      </c>
      <c r="M18" s="16" t="s">
        <v>79</v>
      </c>
      <c r="N18">
        <v>12</v>
      </c>
      <c r="O18">
        <v>15</v>
      </c>
      <c r="P18" s="16" t="s">
        <v>79</v>
      </c>
      <c r="Q18">
        <v>9</v>
      </c>
      <c r="R18" s="13"/>
    </row>
    <row r="19" spans="1:18" x14ac:dyDescent="0.25">
      <c r="A19" s="1" t="s">
        <v>17</v>
      </c>
      <c r="B19" t="s">
        <v>79</v>
      </c>
      <c r="C19" s="16" t="s">
        <v>79</v>
      </c>
      <c r="D19" t="s">
        <v>79</v>
      </c>
      <c r="E19">
        <v>6</v>
      </c>
      <c r="F19" t="s">
        <v>79</v>
      </c>
      <c r="G19">
        <v>11</v>
      </c>
      <c r="H19" t="s">
        <v>79</v>
      </c>
      <c r="I19" t="s">
        <v>79</v>
      </c>
      <c r="J19" s="16" t="s">
        <v>79</v>
      </c>
      <c r="K19">
        <v>7</v>
      </c>
      <c r="L19">
        <v>9</v>
      </c>
      <c r="M19" t="s">
        <v>79</v>
      </c>
      <c r="N19">
        <v>13</v>
      </c>
      <c r="O19">
        <v>14</v>
      </c>
      <c r="P19" s="16" t="s">
        <v>79</v>
      </c>
      <c r="Q19" t="s">
        <v>79</v>
      </c>
      <c r="R19" s="13"/>
    </row>
    <row r="20" spans="1:18" x14ac:dyDescent="0.25">
      <c r="A20" s="1" t="s">
        <v>18</v>
      </c>
      <c r="B20" s="16" t="s">
        <v>79</v>
      </c>
      <c r="C20">
        <v>10</v>
      </c>
      <c r="D20">
        <v>12</v>
      </c>
      <c r="E20" s="16" t="s">
        <v>79</v>
      </c>
      <c r="F20">
        <v>8</v>
      </c>
      <c r="G20">
        <v>13</v>
      </c>
      <c r="H20" t="s">
        <v>79</v>
      </c>
      <c r="I20">
        <v>13</v>
      </c>
      <c r="J20">
        <v>3</v>
      </c>
      <c r="K20">
        <v>10</v>
      </c>
      <c r="L20">
        <v>10</v>
      </c>
      <c r="M20">
        <v>7</v>
      </c>
      <c r="N20">
        <v>10</v>
      </c>
      <c r="O20">
        <v>8</v>
      </c>
      <c r="P20" s="16" t="s">
        <v>79</v>
      </c>
      <c r="Q20">
        <v>11</v>
      </c>
      <c r="R20" s="13"/>
    </row>
    <row r="21" spans="1:18" x14ac:dyDescent="0.25">
      <c r="A21" s="1" t="s">
        <v>19</v>
      </c>
      <c r="B21">
        <v>11</v>
      </c>
      <c r="C21">
        <v>9</v>
      </c>
      <c r="D21">
        <v>11</v>
      </c>
      <c r="E21">
        <v>9</v>
      </c>
      <c r="F21">
        <v>7</v>
      </c>
      <c r="G21">
        <v>12</v>
      </c>
      <c r="H21" s="16" t="s">
        <v>79</v>
      </c>
      <c r="I21">
        <v>12</v>
      </c>
      <c r="J21">
        <v>2</v>
      </c>
      <c r="K21">
        <v>6</v>
      </c>
      <c r="L21">
        <v>7</v>
      </c>
      <c r="M21">
        <v>10</v>
      </c>
      <c r="N21" t="s">
        <v>80</v>
      </c>
      <c r="O21">
        <v>9</v>
      </c>
      <c r="P21">
        <v>11</v>
      </c>
      <c r="Q21">
        <v>5</v>
      </c>
      <c r="R21" s="13"/>
    </row>
    <row r="22" spans="1:18" x14ac:dyDescent="0.25">
      <c r="A22" s="1" t="s">
        <v>20</v>
      </c>
      <c r="B22">
        <v>3</v>
      </c>
      <c r="C22" s="16" t="s">
        <v>79</v>
      </c>
      <c r="D22">
        <v>2</v>
      </c>
      <c r="E22">
        <v>5</v>
      </c>
      <c r="F22">
        <v>4</v>
      </c>
      <c r="G22">
        <v>3</v>
      </c>
      <c r="H22" s="16" t="s">
        <v>79</v>
      </c>
      <c r="I22">
        <v>2</v>
      </c>
      <c r="J22" t="s">
        <v>79</v>
      </c>
      <c r="K22" t="s">
        <v>79</v>
      </c>
      <c r="L22" t="s">
        <v>79</v>
      </c>
      <c r="M22" t="s">
        <v>79</v>
      </c>
      <c r="N22" s="16" t="s">
        <v>79</v>
      </c>
      <c r="O22">
        <v>10</v>
      </c>
      <c r="P22">
        <v>3</v>
      </c>
      <c r="Q22">
        <v>6</v>
      </c>
      <c r="R22" s="13"/>
    </row>
    <row r="23" spans="1:18" x14ac:dyDescent="0.25">
      <c r="A23" s="1" t="s">
        <v>21</v>
      </c>
      <c r="B23" t="s">
        <v>79</v>
      </c>
      <c r="C23">
        <v>2</v>
      </c>
      <c r="D23" t="s">
        <v>79</v>
      </c>
      <c r="E23">
        <v>3</v>
      </c>
      <c r="F23" t="s">
        <v>79</v>
      </c>
      <c r="G23">
        <v>4</v>
      </c>
      <c r="H23">
        <v>3</v>
      </c>
      <c r="I23" t="s">
        <v>79</v>
      </c>
      <c r="J23">
        <v>1</v>
      </c>
      <c r="K23" s="15">
        <v>12</v>
      </c>
      <c r="L23" t="s">
        <v>79</v>
      </c>
      <c r="M23">
        <v>2</v>
      </c>
      <c r="N23" t="s">
        <v>79</v>
      </c>
      <c r="O23">
        <v>5</v>
      </c>
      <c r="P23" t="s">
        <v>79</v>
      </c>
      <c r="Q23">
        <v>2</v>
      </c>
      <c r="R23" s="13"/>
    </row>
    <row r="24" spans="1:18" x14ac:dyDescent="0.25">
      <c r="A24" s="1" t="s">
        <v>22</v>
      </c>
      <c r="B24">
        <v>6</v>
      </c>
      <c r="C24" s="16" t="s">
        <v>79</v>
      </c>
      <c r="D24">
        <v>4</v>
      </c>
      <c r="E24" t="s">
        <v>78</v>
      </c>
      <c r="F24" s="14"/>
      <c r="G24" t="s">
        <v>79</v>
      </c>
      <c r="H24">
        <v>6</v>
      </c>
      <c r="I24" t="s">
        <v>79</v>
      </c>
      <c r="J24" s="16" t="s">
        <v>79</v>
      </c>
      <c r="K24" s="16" t="s">
        <v>79</v>
      </c>
      <c r="L24" t="s">
        <v>79</v>
      </c>
      <c r="M24" t="s">
        <v>79</v>
      </c>
      <c r="N24" s="16" t="s">
        <v>79</v>
      </c>
      <c r="O24" t="s">
        <v>79</v>
      </c>
      <c r="P24" t="s">
        <v>79</v>
      </c>
      <c r="Q24">
        <v>10</v>
      </c>
      <c r="R24" s="13"/>
    </row>
    <row r="25" spans="1:18" x14ac:dyDescent="0.25">
      <c r="A25" s="1" t="s">
        <v>23</v>
      </c>
      <c r="B25" s="16" t="s">
        <v>79</v>
      </c>
      <c r="C25">
        <v>5</v>
      </c>
      <c r="D25">
        <v>7</v>
      </c>
      <c r="E25" t="s">
        <v>78</v>
      </c>
      <c r="F25" t="s">
        <v>79</v>
      </c>
      <c r="G25" s="16" t="s">
        <v>79</v>
      </c>
      <c r="H25">
        <v>4</v>
      </c>
      <c r="I25">
        <v>7</v>
      </c>
      <c r="J25" s="16" t="s">
        <v>79</v>
      </c>
      <c r="K25" t="s">
        <v>79</v>
      </c>
      <c r="L25" t="s">
        <v>79</v>
      </c>
      <c r="M25" t="s">
        <v>79</v>
      </c>
      <c r="N25" t="s">
        <v>79</v>
      </c>
      <c r="O25">
        <v>6</v>
      </c>
      <c r="P25">
        <v>6</v>
      </c>
      <c r="Q25">
        <v>7</v>
      </c>
      <c r="R25" s="13"/>
    </row>
    <row r="26" spans="1:18" x14ac:dyDescent="0.25">
      <c r="A26" s="1" t="s">
        <v>25</v>
      </c>
      <c r="B26">
        <v>12</v>
      </c>
      <c r="C26" t="s">
        <v>79</v>
      </c>
      <c r="D26" s="16" t="s">
        <v>79</v>
      </c>
      <c r="E26" t="s">
        <v>79</v>
      </c>
      <c r="F26">
        <v>10</v>
      </c>
      <c r="G26">
        <v>14</v>
      </c>
      <c r="H26" t="s">
        <v>79</v>
      </c>
      <c r="I26">
        <v>15</v>
      </c>
      <c r="J26" t="s">
        <v>79</v>
      </c>
      <c r="K26">
        <v>11</v>
      </c>
      <c r="L26" t="s">
        <v>79</v>
      </c>
      <c r="M26" t="s">
        <v>79</v>
      </c>
      <c r="N26" s="16" t="s">
        <v>79</v>
      </c>
      <c r="O26" t="s">
        <v>79</v>
      </c>
      <c r="P26">
        <v>12</v>
      </c>
      <c r="Q26" t="s">
        <v>79</v>
      </c>
      <c r="R26" s="13"/>
    </row>
    <row r="27" spans="1:18" x14ac:dyDescent="0.25">
      <c r="A27" s="1" t="s">
        <v>24</v>
      </c>
      <c r="B27" t="s">
        <v>78</v>
      </c>
      <c r="C27">
        <v>11</v>
      </c>
      <c r="D27" t="s">
        <v>78</v>
      </c>
      <c r="E27" s="14"/>
      <c r="F27" t="s">
        <v>78</v>
      </c>
      <c r="G27" s="14"/>
      <c r="H27">
        <v>9</v>
      </c>
      <c r="I27">
        <v>16</v>
      </c>
      <c r="J27" t="s">
        <v>79</v>
      </c>
      <c r="K27" t="s">
        <v>79</v>
      </c>
      <c r="L27">
        <v>11</v>
      </c>
      <c r="M27" t="s">
        <v>79</v>
      </c>
      <c r="N27">
        <v>15</v>
      </c>
      <c r="O27">
        <v>19</v>
      </c>
      <c r="P27" s="16" t="s">
        <v>79</v>
      </c>
      <c r="Q27" t="s">
        <v>79</v>
      </c>
      <c r="R27" s="13"/>
    </row>
    <row r="28" spans="1:18" x14ac:dyDescent="0.25">
      <c r="A28" s="1" t="s">
        <v>26</v>
      </c>
      <c r="B28" t="s">
        <v>78</v>
      </c>
      <c r="C28" t="s">
        <v>78</v>
      </c>
      <c r="D28" t="s">
        <v>78</v>
      </c>
      <c r="E28" s="16" t="s">
        <v>79</v>
      </c>
      <c r="F28" s="16" t="s">
        <v>79</v>
      </c>
      <c r="G28" t="s">
        <v>78</v>
      </c>
      <c r="H28" t="s">
        <v>78</v>
      </c>
      <c r="I28" t="s">
        <v>78</v>
      </c>
      <c r="J28" t="s">
        <v>78</v>
      </c>
      <c r="K28" t="s">
        <v>78</v>
      </c>
      <c r="L28" t="s">
        <v>78</v>
      </c>
      <c r="M28" t="s">
        <v>78</v>
      </c>
      <c r="N28" t="s">
        <v>78</v>
      </c>
      <c r="O28" t="s">
        <v>78</v>
      </c>
      <c r="P28" t="s">
        <v>78</v>
      </c>
      <c r="Q28" t="s">
        <v>78</v>
      </c>
      <c r="R28" s="13"/>
    </row>
    <row r="29" spans="1:18" x14ac:dyDescent="0.25">
      <c r="A29" s="1" t="s">
        <v>27</v>
      </c>
      <c r="B29" s="16" t="s">
        <v>79</v>
      </c>
      <c r="C29" t="s">
        <v>78</v>
      </c>
      <c r="D29" t="s">
        <v>79</v>
      </c>
      <c r="E29" t="s">
        <v>79</v>
      </c>
      <c r="F29" t="s">
        <v>79</v>
      </c>
      <c r="G29" t="s">
        <v>79</v>
      </c>
      <c r="H29" t="s">
        <v>78</v>
      </c>
      <c r="I29" t="s">
        <v>78</v>
      </c>
      <c r="J29" t="s">
        <v>78</v>
      </c>
      <c r="K29" t="s">
        <v>78</v>
      </c>
      <c r="L29" t="s">
        <v>78</v>
      </c>
      <c r="M29" t="s">
        <v>78</v>
      </c>
      <c r="N29" t="s">
        <v>78</v>
      </c>
      <c r="O29" t="s">
        <v>78</v>
      </c>
      <c r="P29" t="s">
        <v>78</v>
      </c>
      <c r="Q29" t="s">
        <v>78</v>
      </c>
      <c r="R29" s="13"/>
    </row>
  </sheetData>
  <conditionalFormatting sqref="B2:Q29">
    <cfRule type="cellIs" dxfId="42" priority="1" operator="between">
      <formula>7</formula>
      <formula>26</formula>
    </cfRule>
    <cfRule type="cellIs" dxfId="41" priority="2" operator="between">
      <formula>2</formula>
      <formula>6</formula>
    </cfRule>
    <cfRule type="cellIs" dxfId="40" priority="3" operator="equal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opLeftCell="B1" zoomScale="60" zoomScaleNormal="60" workbookViewId="0">
      <selection activeCell="T9" sqref="T9"/>
    </sheetView>
  </sheetViews>
  <sheetFormatPr defaultRowHeight="15" x14ac:dyDescent="0.25"/>
  <cols>
    <col min="1" max="1" width="14.28515625" style="1" customWidth="1"/>
    <col min="2" max="2" width="7.7109375" style="3" customWidth="1"/>
    <col min="3" max="3" width="7.7109375" style="4" customWidth="1"/>
    <col min="4" max="4" width="7.7109375" customWidth="1"/>
    <col min="5" max="5" width="7.7109375" style="3" customWidth="1"/>
    <col min="6" max="6" width="7.7109375" style="4" customWidth="1"/>
    <col min="7" max="7" width="7.7109375" customWidth="1"/>
    <col min="8" max="23" width="4.7109375" customWidth="1"/>
    <col min="25" max="25" width="7.28515625" customWidth="1"/>
  </cols>
  <sheetData>
    <row r="1" spans="1:25" s="1" customFormat="1" x14ac:dyDescent="0.25">
      <c r="B1" s="2"/>
      <c r="C1" s="5"/>
      <c r="E1" s="2"/>
      <c r="F1" s="5"/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1" t="s">
        <v>41</v>
      </c>
      <c r="V1" s="1" t="s">
        <v>42</v>
      </c>
      <c r="W1" s="1" t="s">
        <v>43</v>
      </c>
    </row>
    <row r="2" spans="1:25" x14ac:dyDescent="0.25">
      <c r="A2" s="1" t="s">
        <v>0</v>
      </c>
      <c r="B2" s="12">
        <v>0.40743750000000001</v>
      </c>
      <c r="C2" s="4">
        <f>B2/80</f>
        <v>5.0929687500000003E-3</v>
      </c>
      <c r="E2" s="12">
        <v>0.42</v>
      </c>
      <c r="F2" s="4">
        <f>E2/80</f>
        <v>5.2499999999999995E-3</v>
      </c>
      <c r="G2" t="s">
        <v>48</v>
      </c>
      <c r="H2" s="31">
        <v>2</v>
      </c>
      <c r="I2" s="31">
        <v>2</v>
      </c>
      <c r="J2" s="31">
        <v>2</v>
      </c>
      <c r="K2" s="31">
        <v>2</v>
      </c>
      <c r="L2" s="31">
        <v>1</v>
      </c>
      <c r="M2" s="31">
        <v>2</v>
      </c>
      <c r="N2" s="31">
        <v>2</v>
      </c>
      <c r="O2" s="31">
        <v>1</v>
      </c>
      <c r="P2" s="31">
        <v>1</v>
      </c>
      <c r="Q2" s="31">
        <v>2</v>
      </c>
      <c r="R2" s="31">
        <v>1</v>
      </c>
      <c r="S2" s="31">
        <v>1</v>
      </c>
      <c r="T2" s="31">
        <v>1</v>
      </c>
      <c r="U2" s="31">
        <v>2</v>
      </c>
      <c r="V2" s="31">
        <v>1</v>
      </c>
      <c r="W2" s="31">
        <v>1</v>
      </c>
      <c r="X2" s="13" t="s">
        <v>97</v>
      </c>
      <c r="Y2" t="s">
        <v>48</v>
      </c>
    </row>
    <row r="3" spans="1:25" x14ac:dyDescent="0.25">
      <c r="A3" s="1" t="s">
        <v>1</v>
      </c>
      <c r="B3" s="12">
        <v>0.58266666666666667</v>
      </c>
      <c r="C3" s="4">
        <f t="shared" ref="C3:C29" si="0">B3/80</f>
        <v>7.2833333333333335E-3</v>
      </c>
      <c r="E3" s="12">
        <v>0.57999999999999996</v>
      </c>
      <c r="F3" s="4">
        <f t="shared" ref="F3:F29" si="1">E3/80</f>
        <v>7.2499999999999995E-3</v>
      </c>
      <c r="G3" t="s">
        <v>49</v>
      </c>
      <c r="H3" s="31">
        <v>2</v>
      </c>
      <c r="I3" s="31">
        <v>2</v>
      </c>
      <c r="J3" s="31">
        <v>2</v>
      </c>
      <c r="K3" s="31"/>
      <c r="L3" s="31">
        <v>3</v>
      </c>
      <c r="M3" s="31">
        <v>5</v>
      </c>
      <c r="N3" s="31">
        <v>3</v>
      </c>
      <c r="O3" s="31">
        <v>5</v>
      </c>
      <c r="P3" s="31">
        <v>2</v>
      </c>
      <c r="Q3" s="31">
        <v>3</v>
      </c>
      <c r="R3" s="31">
        <v>4</v>
      </c>
      <c r="S3" s="32">
        <v>2</v>
      </c>
      <c r="T3" s="31">
        <v>1</v>
      </c>
      <c r="U3" s="31">
        <v>3</v>
      </c>
      <c r="V3" s="31">
        <v>4</v>
      </c>
      <c r="W3" s="31">
        <v>1</v>
      </c>
      <c r="X3" s="13" t="s">
        <v>105</v>
      </c>
      <c r="Y3" t="s">
        <v>51</v>
      </c>
    </row>
    <row r="4" spans="1:25" x14ac:dyDescent="0.25">
      <c r="A4" s="1" t="s">
        <v>2</v>
      </c>
      <c r="B4" s="12">
        <v>1.8777499999999998</v>
      </c>
      <c r="C4" s="4">
        <f t="shared" si="0"/>
        <v>2.3471874999999996E-2</v>
      </c>
      <c r="E4" s="12">
        <v>2.2000000000000002</v>
      </c>
      <c r="F4" s="4">
        <f t="shared" si="1"/>
        <v>2.7500000000000004E-2</v>
      </c>
      <c r="G4" t="s">
        <v>61</v>
      </c>
      <c r="H4" s="31">
        <v>5</v>
      </c>
      <c r="I4" s="31">
        <v>6</v>
      </c>
      <c r="J4" s="31">
        <v>5</v>
      </c>
      <c r="K4" s="31">
        <v>4</v>
      </c>
      <c r="L4" s="31">
        <v>3</v>
      </c>
      <c r="M4" s="31">
        <v>6</v>
      </c>
      <c r="N4" s="31">
        <v>5</v>
      </c>
      <c r="O4" s="31">
        <v>6</v>
      </c>
      <c r="P4" s="31">
        <v>2</v>
      </c>
      <c r="Q4" s="31">
        <v>3</v>
      </c>
      <c r="R4" s="31"/>
      <c r="S4" s="31">
        <v>5</v>
      </c>
      <c r="T4" s="31">
        <v>5</v>
      </c>
      <c r="U4" s="31">
        <v>6</v>
      </c>
      <c r="V4" s="31"/>
      <c r="W4" s="31"/>
      <c r="X4" s="13" t="s">
        <v>76</v>
      </c>
      <c r="Y4" t="s">
        <v>59</v>
      </c>
    </row>
    <row r="5" spans="1:25" x14ac:dyDescent="0.25">
      <c r="A5" s="1" t="s">
        <v>3</v>
      </c>
      <c r="B5" s="12">
        <v>2.1246874999999998</v>
      </c>
      <c r="C5" s="4">
        <f t="shared" si="0"/>
        <v>2.6558593749999998E-2</v>
      </c>
      <c r="E5" s="12">
        <v>2.84</v>
      </c>
      <c r="F5" s="4">
        <f t="shared" si="1"/>
        <v>3.5499999999999997E-2</v>
      </c>
      <c r="G5" t="s">
        <v>66</v>
      </c>
      <c r="H5" s="31"/>
      <c r="I5" s="31">
        <v>6</v>
      </c>
      <c r="J5" s="31"/>
      <c r="K5" s="31">
        <v>4</v>
      </c>
      <c r="L5" s="31">
        <v>3</v>
      </c>
      <c r="M5" s="31"/>
      <c r="N5" s="31"/>
      <c r="O5" s="31"/>
      <c r="P5" s="31">
        <v>2</v>
      </c>
      <c r="Q5" s="31">
        <v>5</v>
      </c>
      <c r="R5" s="31">
        <v>5</v>
      </c>
      <c r="S5" s="31"/>
      <c r="T5" s="31"/>
      <c r="U5" s="31"/>
      <c r="V5" s="31"/>
      <c r="W5" s="31"/>
      <c r="X5" s="13" t="s">
        <v>90</v>
      </c>
      <c r="Y5" t="s">
        <v>60</v>
      </c>
    </row>
    <row r="6" spans="1:25" x14ac:dyDescent="0.25">
      <c r="A6" s="1" t="s">
        <v>4</v>
      </c>
      <c r="B6" s="12">
        <v>-1.7857142857142887E-2</v>
      </c>
      <c r="C6" s="4">
        <f t="shared" si="0"/>
        <v>-2.2321428571428609E-4</v>
      </c>
      <c r="E6" s="12">
        <v>0</v>
      </c>
      <c r="F6" s="4">
        <f t="shared" si="1"/>
        <v>0</v>
      </c>
      <c r="G6" t="s">
        <v>50</v>
      </c>
      <c r="H6" s="31">
        <v>1</v>
      </c>
      <c r="I6" s="31">
        <v>1</v>
      </c>
      <c r="J6" s="31">
        <v>1</v>
      </c>
      <c r="K6" s="31">
        <v>1</v>
      </c>
      <c r="L6" s="31">
        <v>1</v>
      </c>
      <c r="M6" s="31">
        <v>1</v>
      </c>
      <c r="N6" s="31">
        <v>1</v>
      </c>
      <c r="O6" s="31">
        <v>1</v>
      </c>
      <c r="P6" s="31">
        <v>2</v>
      </c>
      <c r="Q6" s="31">
        <v>1</v>
      </c>
      <c r="R6" s="31">
        <v>1</v>
      </c>
      <c r="S6" s="31">
        <v>3</v>
      </c>
      <c r="T6" s="31">
        <v>1</v>
      </c>
      <c r="U6" s="31">
        <v>1</v>
      </c>
      <c r="V6" s="31">
        <v>2</v>
      </c>
      <c r="W6" s="31">
        <v>2</v>
      </c>
      <c r="X6" s="13" t="s">
        <v>99</v>
      </c>
      <c r="Y6" t="s">
        <v>50</v>
      </c>
    </row>
    <row r="7" spans="1:25" x14ac:dyDescent="0.25">
      <c r="A7" s="1" t="s">
        <v>5</v>
      </c>
      <c r="B7" s="12">
        <v>1.8290625</v>
      </c>
      <c r="C7" s="4">
        <f t="shared" si="0"/>
        <v>2.2863281249999999E-2</v>
      </c>
      <c r="E7" s="12">
        <v>0.64</v>
      </c>
      <c r="F7" s="4">
        <f t="shared" si="1"/>
        <v>8.0000000000000002E-3</v>
      </c>
      <c r="G7" t="s">
        <v>51</v>
      </c>
      <c r="H7" s="31">
        <v>5</v>
      </c>
      <c r="I7" s="31">
        <v>5</v>
      </c>
      <c r="J7" s="31">
        <v>2</v>
      </c>
      <c r="K7" s="31"/>
      <c r="L7" s="31">
        <v>3</v>
      </c>
      <c r="M7" s="31">
        <v>6</v>
      </c>
      <c r="N7" s="31">
        <v>4</v>
      </c>
      <c r="O7" s="31"/>
      <c r="P7" s="31">
        <v>2</v>
      </c>
      <c r="Q7" s="31">
        <v>3</v>
      </c>
      <c r="R7" s="31">
        <v>3</v>
      </c>
      <c r="S7" s="31">
        <v>5</v>
      </c>
      <c r="T7" s="31">
        <v>5</v>
      </c>
      <c r="U7" s="31"/>
      <c r="V7" s="31">
        <v>5</v>
      </c>
      <c r="W7" s="31">
        <v>5</v>
      </c>
      <c r="X7" s="13" t="s">
        <v>100</v>
      </c>
      <c r="Y7" t="s">
        <v>55</v>
      </c>
    </row>
    <row r="8" spans="1:25" x14ac:dyDescent="0.25">
      <c r="A8" s="1" t="s">
        <v>6</v>
      </c>
      <c r="B8" s="12">
        <v>1.2650625</v>
      </c>
      <c r="C8" s="4">
        <f t="shared" si="0"/>
        <v>1.5813281249999998E-2</v>
      </c>
      <c r="E8" s="12">
        <v>1.52</v>
      </c>
      <c r="F8" s="4">
        <f t="shared" si="1"/>
        <v>1.9E-2</v>
      </c>
      <c r="G8" t="s">
        <v>55</v>
      </c>
      <c r="H8" s="31">
        <v>4</v>
      </c>
      <c r="I8" s="31">
        <v>2</v>
      </c>
      <c r="J8" s="31">
        <v>3</v>
      </c>
      <c r="K8" s="31">
        <v>2</v>
      </c>
      <c r="L8" s="31">
        <v>3</v>
      </c>
      <c r="M8" s="31">
        <v>5</v>
      </c>
      <c r="N8" s="31">
        <v>4</v>
      </c>
      <c r="O8" s="31">
        <v>3</v>
      </c>
      <c r="P8" s="31">
        <v>2</v>
      </c>
      <c r="Q8" s="31">
        <v>3</v>
      </c>
      <c r="R8" s="31">
        <v>2</v>
      </c>
      <c r="S8" s="31">
        <v>3</v>
      </c>
      <c r="T8" s="31">
        <v>3</v>
      </c>
      <c r="U8" s="31">
        <v>3</v>
      </c>
      <c r="V8" s="31"/>
      <c r="W8" s="31">
        <v>3</v>
      </c>
      <c r="X8" s="13" t="s">
        <v>109</v>
      </c>
      <c r="Y8" t="s">
        <v>53</v>
      </c>
    </row>
    <row r="9" spans="1:25" x14ac:dyDescent="0.25">
      <c r="A9" s="1" t="s">
        <v>7</v>
      </c>
      <c r="B9" s="12">
        <v>1.9332499999999997</v>
      </c>
      <c r="C9" s="4">
        <f t="shared" si="0"/>
        <v>2.4165624999999996E-2</v>
      </c>
      <c r="E9" s="12">
        <v>2.2799999999999998</v>
      </c>
      <c r="F9" s="4">
        <f t="shared" si="1"/>
        <v>2.8499999999999998E-2</v>
      </c>
      <c r="G9" t="s">
        <v>62</v>
      </c>
      <c r="H9" s="31"/>
      <c r="I9" s="31">
        <v>3</v>
      </c>
      <c r="J9" s="31"/>
      <c r="K9" s="31">
        <v>2</v>
      </c>
      <c r="L9" s="31">
        <v>3</v>
      </c>
      <c r="M9" s="31">
        <v>6</v>
      </c>
      <c r="N9" s="31">
        <v>5</v>
      </c>
      <c r="O9" s="31">
        <v>6</v>
      </c>
      <c r="P9" s="31">
        <v>3</v>
      </c>
      <c r="Q9" s="32">
        <v>3</v>
      </c>
      <c r="R9" s="31">
        <v>5</v>
      </c>
      <c r="S9" s="31">
        <v>5</v>
      </c>
      <c r="T9" s="31">
        <v>6</v>
      </c>
      <c r="U9" s="31"/>
      <c r="V9" s="31"/>
      <c r="W9" s="31">
        <v>3</v>
      </c>
      <c r="X9" s="13" t="s">
        <v>101</v>
      </c>
      <c r="Y9" t="s">
        <v>57</v>
      </c>
    </row>
    <row r="10" spans="1:25" x14ac:dyDescent="0.25">
      <c r="A10" s="1" t="s">
        <v>8</v>
      </c>
      <c r="B10" s="12">
        <v>2.8174999999999999</v>
      </c>
      <c r="C10" s="4">
        <f t="shared" si="0"/>
        <v>3.521875E-2</v>
      </c>
      <c r="E10" s="12">
        <v>4.7</v>
      </c>
      <c r="F10" s="4">
        <f t="shared" si="1"/>
        <v>5.8750000000000004E-2</v>
      </c>
      <c r="G10" t="s">
        <v>68</v>
      </c>
      <c r="H10" s="31">
        <v>5</v>
      </c>
      <c r="I10" s="31">
        <v>4</v>
      </c>
      <c r="J10" s="31"/>
      <c r="K10" s="31">
        <v>4</v>
      </c>
      <c r="L10" s="31"/>
      <c r="M10" s="31">
        <v>6</v>
      </c>
      <c r="N10" s="31"/>
      <c r="O10" s="31"/>
      <c r="P10" s="31">
        <v>4</v>
      </c>
      <c r="Q10" s="31"/>
      <c r="R10" s="31"/>
      <c r="S10" s="31"/>
      <c r="T10" s="31"/>
      <c r="U10" s="31"/>
      <c r="V10" s="31"/>
      <c r="W10" s="31"/>
      <c r="X10" s="13" t="s">
        <v>106</v>
      </c>
    </row>
    <row r="11" spans="1:25" x14ac:dyDescent="0.25">
      <c r="A11" s="1" t="s">
        <v>9</v>
      </c>
      <c r="B11" s="12">
        <v>2.4569374999999996</v>
      </c>
      <c r="C11" s="4">
        <f t="shared" si="0"/>
        <v>3.0711718749999995E-2</v>
      </c>
      <c r="E11" s="12">
        <v>2.2799999999999998</v>
      </c>
      <c r="F11" s="4">
        <f t="shared" si="1"/>
        <v>2.8499999999999998E-2</v>
      </c>
      <c r="G11" t="s">
        <v>63</v>
      </c>
      <c r="H11" s="31">
        <v>4</v>
      </c>
      <c r="I11" s="31">
        <v>6</v>
      </c>
      <c r="J11" s="31">
        <v>6</v>
      </c>
      <c r="K11" s="31">
        <v>4</v>
      </c>
      <c r="L11" s="31"/>
      <c r="M11" s="31"/>
      <c r="N11" s="31"/>
      <c r="O11" s="31"/>
      <c r="P11" s="31">
        <v>5</v>
      </c>
      <c r="Q11" s="31"/>
      <c r="R11" s="31">
        <v>6</v>
      </c>
      <c r="S11" s="31"/>
      <c r="T11" s="31"/>
      <c r="U11" s="31"/>
      <c r="V11" s="31"/>
      <c r="W11" s="31"/>
      <c r="X11" s="13" t="s">
        <v>107</v>
      </c>
    </row>
    <row r="12" spans="1:25" x14ac:dyDescent="0.25">
      <c r="A12" s="1" t="s">
        <v>10</v>
      </c>
      <c r="B12" s="12">
        <v>3.9285000000000001</v>
      </c>
      <c r="C12" s="4">
        <f t="shared" si="0"/>
        <v>4.9106250000000004E-2</v>
      </c>
      <c r="E12" s="12">
        <v>6.68</v>
      </c>
      <c r="F12" s="4">
        <f t="shared" si="1"/>
        <v>8.3499999999999991E-2</v>
      </c>
      <c r="G12" t="s">
        <v>74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3"/>
    </row>
    <row r="13" spans="1:25" x14ac:dyDescent="0.25">
      <c r="A13" s="1" t="s">
        <v>11</v>
      </c>
      <c r="B13" s="12">
        <v>3.3394999999999992</v>
      </c>
      <c r="C13" s="4">
        <f t="shared" si="0"/>
        <v>4.1743749999999989E-2</v>
      </c>
      <c r="E13" s="12">
        <v>7.2</v>
      </c>
      <c r="F13" s="4">
        <f t="shared" si="1"/>
        <v>0.09</v>
      </c>
      <c r="G13" t="s">
        <v>75</v>
      </c>
      <c r="H13" s="31"/>
      <c r="I13" s="31"/>
      <c r="J13" s="31"/>
      <c r="K13" s="31"/>
      <c r="L13" s="31"/>
      <c r="M13" s="31"/>
      <c r="N13" s="31"/>
      <c r="O13" s="31"/>
      <c r="P13" s="31">
        <v>6</v>
      </c>
      <c r="Q13" s="31"/>
      <c r="R13" s="31"/>
      <c r="S13" s="31">
        <v>4</v>
      </c>
      <c r="T13" s="31"/>
      <c r="U13" s="31"/>
      <c r="V13" s="31"/>
      <c r="W13" s="31"/>
      <c r="X13" s="13"/>
    </row>
    <row r="14" spans="1:25" x14ac:dyDescent="0.25">
      <c r="A14" s="1" t="s">
        <v>12</v>
      </c>
      <c r="B14" s="12">
        <v>1.5420666666666667</v>
      </c>
      <c r="C14" s="4">
        <f t="shared" si="0"/>
        <v>1.9275833333333332E-2</v>
      </c>
      <c r="E14" s="12">
        <v>1.64</v>
      </c>
      <c r="F14" s="4">
        <f t="shared" si="1"/>
        <v>2.0499999999999997E-2</v>
      </c>
      <c r="G14" t="s">
        <v>56</v>
      </c>
      <c r="H14" s="31">
        <v>4</v>
      </c>
      <c r="I14" s="31">
        <v>3</v>
      </c>
      <c r="J14" s="31"/>
      <c r="K14" s="31">
        <v>5</v>
      </c>
      <c r="L14" s="31">
        <v>3</v>
      </c>
      <c r="M14" s="31">
        <v>6</v>
      </c>
      <c r="N14" s="31">
        <v>4</v>
      </c>
      <c r="O14" s="31">
        <v>4</v>
      </c>
      <c r="P14" s="31">
        <v>2</v>
      </c>
      <c r="Q14" s="31">
        <v>3</v>
      </c>
      <c r="R14" s="31">
        <v>5</v>
      </c>
      <c r="S14" s="31">
        <v>4</v>
      </c>
      <c r="T14" s="31">
        <v>4</v>
      </c>
      <c r="U14" s="31"/>
      <c r="V14" s="31"/>
      <c r="W14" s="31">
        <v>3</v>
      </c>
      <c r="X14" s="13"/>
      <c r="Y14" t="s">
        <v>54</v>
      </c>
    </row>
    <row r="15" spans="1:25" x14ac:dyDescent="0.25">
      <c r="A15" s="1" t="s">
        <v>13</v>
      </c>
      <c r="B15" s="12">
        <v>1.9888750000000002</v>
      </c>
      <c r="C15" s="4">
        <f t="shared" si="0"/>
        <v>2.4860937500000003E-2</v>
      </c>
      <c r="E15" s="12">
        <v>1.81</v>
      </c>
      <c r="F15" s="4">
        <f t="shared" si="1"/>
        <v>2.2624999999999999E-2</v>
      </c>
      <c r="G15" t="s">
        <v>58</v>
      </c>
      <c r="H15" s="31"/>
      <c r="I15" s="31">
        <v>3</v>
      </c>
      <c r="J15" s="31"/>
      <c r="K15" s="31">
        <v>4</v>
      </c>
      <c r="L15" s="31">
        <v>6</v>
      </c>
      <c r="M15" s="31">
        <v>6</v>
      </c>
      <c r="N15" s="31">
        <v>4</v>
      </c>
      <c r="O15" s="31"/>
      <c r="P15" s="31">
        <v>2</v>
      </c>
      <c r="Q15" s="31">
        <v>3</v>
      </c>
      <c r="R15" s="31">
        <v>5</v>
      </c>
      <c r="S15" s="31">
        <v>4</v>
      </c>
      <c r="T15" s="31"/>
      <c r="U15" s="31">
        <v>4</v>
      </c>
      <c r="V15" s="31">
        <v>5</v>
      </c>
      <c r="W15" s="31">
        <v>4</v>
      </c>
      <c r="X15" s="13" t="s">
        <v>101</v>
      </c>
      <c r="Y15" t="s">
        <v>56</v>
      </c>
    </row>
    <row r="16" spans="1:25" x14ac:dyDescent="0.25">
      <c r="A16" s="1" t="s">
        <v>14</v>
      </c>
      <c r="B16" s="12">
        <v>3.9758749999999998</v>
      </c>
      <c r="C16" s="4">
        <f t="shared" si="0"/>
        <v>4.9698437499999998E-2</v>
      </c>
      <c r="E16" s="12">
        <v>5.4</v>
      </c>
      <c r="F16" s="4">
        <f t="shared" si="1"/>
        <v>6.7500000000000004E-2</v>
      </c>
      <c r="G16" t="s">
        <v>72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13"/>
    </row>
    <row r="17" spans="1:25" x14ac:dyDescent="0.25">
      <c r="A17" s="1" t="s">
        <v>15</v>
      </c>
      <c r="B17" s="12">
        <v>3.6701874999999999</v>
      </c>
      <c r="C17" s="4">
        <f t="shared" si="0"/>
        <v>4.5877343750000001E-2</v>
      </c>
      <c r="E17" s="12">
        <v>5.6</v>
      </c>
      <c r="F17" s="4">
        <f t="shared" si="1"/>
        <v>6.9999999999999993E-2</v>
      </c>
      <c r="G17" t="s">
        <v>73</v>
      </c>
      <c r="H17" s="31"/>
      <c r="I17" s="31">
        <v>6</v>
      </c>
      <c r="J17" s="31"/>
      <c r="K17" s="31"/>
      <c r="L17" s="31"/>
      <c r="M17" s="31"/>
      <c r="N17" s="31"/>
      <c r="O17" s="31"/>
      <c r="P17" s="31">
        <v>6</v>
      </c>
      <c r="Q17" s="31"/>
      <c r="R17" s="31"/>
      <c r="S17" s="31"/>
      <c r="T17" s="31"/>
      <c r="U17" s="31"/>
      <c r="V17" s="31"/>
      <c r="W17" s="31"/>
      <c r="X17" s="13" t="s">
        <v>103</v>
      </c>
    </row>
    <row r="18" spans="1:25" x14ac:dyDescent="0.25">
      <c r="A18" s="1" t="s">
        <v>16</v>
      </c>
      <c r="B18" s="12">
        <v>2.5787500000000003</v>
      </c>
      <c r="C18" s="4">
        <f t="shared" si="0"/>
        <v>3.2234375000000003E-2</v>
      </c>
      <c r="E18" s="12">
        <v>2.37</v>
      </c>
      <c r="F18" s="4">
        <f t="shared" si="1"/>
        <v>2.9625000000000002E-2</v>
      </c>
      <c r="G18" t="s">
        <v>64</v>
      </c>
      <c r="H18" s="31"/>
      <c r="I18" s="31"/>
      <c r="J18" s="31"/>
      <c r="K18" s="31">
        <v>4</v>
      </c>
      <c r="L18" s="31">
        <v>5</v>
      </c>
      <c r="M18" s="31"/>
      <c r="N18" s="31">
        <v>5</v>
      </c>
      <c r="O18" s="31"/>
      <c r="P18" s="31">
        <v>6</v>
      </c>
      <c r="Q18" s="31"/>
      <c r="R18" s="31"/>
      <c r="S18" s="31"/>
      <c r="T18" s="31"/>
      <c r="U18" s="31"/>
      <c r="V18" s="31"/>
      <c r="W18" s="31"/>
      <c r="X18" s="13"/>
      <c r="Y18" t="s">
        <v>64</v>
      </c>
    </row>
    <row r="19" spans="1:25" x14ac:dyDescent="0.25">
      <c r="A19" s="1" t="s">
        <v>17</v>
      </c>
      <c r="B19" s="12">
        <v>3.1372500000000003</v>
      </c>
      <c r="C19" s="4">
        <f t="shared" si="0"/>
        <v>3.9215625000000004E-2</v>
      </c>
      <c r="E19" s="12">
        <v>2.48</v>
      </c>
      <c r="F19" s="4">
        <f t="shared" si="1"/>
        <v>3.1E-2</v>
      </c>
      <c r="G19" t="s">
        <v>65</v>
      </c>
      <c r="H19" s="31"/>
      <c r="I19" s="31">
        <v>6</v>
      </c>
      <c r="J19" s="31"/>
      <c r="K19" s="31">
        <v>6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13"/>
    </row>
    <row r="20" spans="1:25" x14ac:dyDescent="0.25">
      <c r="A20" s="1" t="s">
        <v>18</v>
      </c>
      <c r="B20" s="12">
        <v>3.2108125000000007</v>
      </c>
      <c r="C20" s="4">
        <f t="shared" si="0"/>
        <v>4.0135156250000012E-2</v>
      </c>
      <c r="E20" s="12">
        <v>1.7</v>
      </c>
      <c r="F20" s="4">
        <f t="shared" si="1"/>
        <v>2.1249999999999998E-2</v>
      </c>
      <c r="G20" t="s">
        <v>57</v>
      </c>
      <c r="H20" s="31"/>
      <c r="I20" s="31"/>
      <c r="J20" s="31"/>
      <c r="K20" s="31"/>
      <c r="L20" s="31"/>
      <c r="M20" s="31"/>
      <c r="N20" s="31"/>
      <c r="O20" s="31"/>
      <c r="P20" s="31">
        <v>3</v>
      </c>
      <c r="Q20" s="31"/>
      <c r="R20" s="31"/>
      <c r="S20" s="31"/>
      <c r="T20" s="31"/>
      <c r="U20" s="31"/>
      <c r="V20" s="31"/>
      <c r="W20" s="31"/>
      <c r="X20" s="13"/>
    </row>
    <row r="21" spans="1:25" x14ac:dyDescent="0.25">
      <c r="A21" s="1" t="s">
        <v>19</v>
      </c>
      <c r="B21" s="12">
        <v>2.8064374999999999</v>
      </c>
      <c r="C21" s="4">
        <f t="shared" si="0"/>
        <v>3.5080468749999996E-2</v>
      </c>
      <c r="E21" s="12">
        <v>1.82</v>
      </c>
      <c r="F21" s="4">
        <f t="shared" si="1"/>
        <v>2.2749999999999999E-2</v>
      </c>
      <c r="G21" t="s">
        <v>59</v>
      </c>
      <c r="H21" s="31"/>
      <c r="I21" s="31"/>
      <c r="J21" s="31"/>
      <c r="K21" s="31"/>
      <c r="L21" s="31"/>
      <c r="M21" s="31"/>
      <c r="N21" s="31"/>
      <c r="O21" s="31"/>
      <c r="P21" s="31">
        <v>2</v>
      </c>
      <c r="Q21" s="31">
        <v>5</v>
      </c>
      <c r="R21" s="31"/>
      <c r="S21" s="31">
        <v>4</v>
      </c>
      <c r="T21" s="31"/>
      <c r="U21" s="31"/>
      <c r="V21" s="31"/>
      <c r="W21" s="31">
        <v>5</v>
      </c>
      <c r="X21" s="13" t="s">
        <v>108</v>
      </c>
      <c r="Y21" t="s">
        <v>61</v>
      </c>
    </row>
    <row r="22" spans="1:25" x14ac:dyDescent="0.25">
      <c r="A22" s="1" t="s">
        <v>20</v>
      </c>
      <c r="B22" s="12">
        <v>1.08575</v>
      </c>
      <c r="C22" s="4">
        <f t="shared" si="0"/>
        <v>1.3571875000000001E-2</v>
      </c>
      <c r="E22" s="12">
        <v>0.71</v>
      </c>
      <c r="F22" s="4">
        <f t="shared" si="1"/>
        <v>8.8749999999999992E-3</v>
      </c>
      <c r="G22" t="s">
        <v>52</v>
      </c>
      <c r="H22" s="31">
        <v>3</v>
      </c>
      <c r="I22" s="31">
        <v>3</v>
      </c>
      <c r="J22" s="31">
        <v>2</v>
      </c>
      <c r="K22" s="31">
        <v>4</v>
      </c>
      <c r="L22" s="31">
        <v>3</v>
      </c>
      <c r="M22" s="31">
        <v>3</v>
      </c>
      <c r="N22" s="31">
        <v>4</v>
      </c>
      <c r="O22" s="31">
        <v>2</v>
      </c>
      <c r="P22" s="31">
        <v>2</v>
      </c>
      <c r="Q22" s="31">
        <v>4</v>
      </c>
      <c r="R22" s="31">
        <v>3</v>
      </c>
      <c r="S22" s="31">
        <v>1</v>
      </c>
      <c r="T22" s="31">
        <v>4</v>
      </c>
      <c r="U22" s="31"/>
      <c r="V22" s="31">
        <v>3</v>
      </c>
      <c r="W22" s="31">
        <v>3</v>
      </c>
      <c r="X22" s="13" t="s">
        <v>104</v>
      </c>
      <c r="Y22" t="s">
        <v>52</v>
      </c>
    </row>
    <row r="23" spans="1:25" x14ac:dyDescent="0.25">
      <c r="A23" s="1" t="s">
        <v>21</v>
      </c>
      <c r="B23" s="12">
        <v>1.0100625000000001</v>
      </c>
      <c r="C23" s="4">
        <f t="shared" si="0"/>
        <v>1.2625781250000001E-2</v>
      </c>
      <c r="E23" s="12">
        <v>0.78</v>
      </c>
      <c r="F23" s="4">
        <f t="shared" si="1"/>
        <v>9.75E-3</v>
      </c>
      <c r="G23" t="s">
        <v>53</v>
      </c>
      <c r="H23" s="31">
        <v>5</v>
      </c>
      <c r="I23" s="31">
        <v>2</v>
      </c>
      <c r="J23" s="31">
        <v>2</v>
      </c>
      <c r="K23" s="31">
        <v>3</v>
      </c>
      <c r="L23" s="31">
        <v>3</v>
      </c>
      <c r="M23" s="31">
        <v>4</v>
      </c>
      <c r="N23" s="31">
        <v>3</v>
      </c>
      <c r="O23" s="31">
        <v>2</v>
      </c>
      <c r="P23" s="31">
        <v>1</v>
      </c>
      <c r="Q23" s="32">
        <v>3</v>
      </c>
      <c r="R23" s="31">
        <v>5</v>
      </c>
      <c r="S23" s="31">
        <v>2</v>
      </c>
      <c r="T23" s="31">
        <v>1</v>
      </c>
      <c r="U23" s="31">
        <v>5</v>
      </c>
      <c r="V23" s="31">
        <v>5</v>
      </c>
      <c r="W23" s="31">
        <v>2</v>
      </c>
      <c r="X23" s="13" t="s">
        <v>98</v>
      </c>
      <c r="Y23" t="s">
        <v>49</v>
      </c>
    </row>
    <row r="24" spans="1:25" x14ac:dyDescent="0.25">
      <c r="A24" s="1" t="s">
        <v>22</v>
      </c>
      <c r="B24" s="12">
        <v>2.5389285714285714</v>
      </c>
      <c r="C24" s="4">
        <f t="shared" si="0"/>
        <v>3.1736607142857143E-2</v>
      </c>
      <c r="E24" s="12">
        <v>1.98</v>
      </c>
      <c r="F24" s="4">
        <f t="shared" si="1"/>
        <v>2.4750000000000001E-2</v>
      </c>
      <c r="G24" t="s">
        <v>60</v>
      </c>
      <c r="H24" s="31">
        <v>6</v>
      </c>
      <c r="I24" s="31">
        <v>6</v>
      </c>
      <c r="J24" s="31">
        <v>4</v>
      </c>
      <c r="K24" s="31"/>
      <c r="L24" s="31"/>
      <c r="M24" s="31"/>
      <c r="N24" s="31">
        <v>6</v>
      </c>
      <c r="O24" s="31"/>
      <c r="P24" s="31">
        <v>4</v>
      </c>
      <c r="Q24" s="31"/>
      <c r="R24" s="31"/>
      <c r="S24" s="31"/>
      <c r="T24" s="31"/>
      <c r="U24" s="31"/>
      <c r="V24" s="31"/>
      <c r="W24" s="31"/>
      <c r="X24" s="13"/>
    </row>
    <row r="25" spans="1:25" x14ac:dyDescent="0.25">
      <c r="A25" s="1" t="s">
        <v>23</v>
      </c>
      <c r="B25" s="12">
        <v>1.5842666666666667</v>
      </c>
      <c r="C25" s="4">
        <f t="shared" si="0"/>
        <v>1.9803333333333333E-2</v>
      </c>
      <c r="E25" s="12">
        <v>1.47</v>
      </c>
      <c r="F25" s="4">
        <f t="shared" si="1"/>
        <v>1.8374999999999999E-2</v>
      </c>
      <c r="G25" t="s">
        <v>54</v>
      </c>
      <c r="H25" s="31">
        <v>4</v>
      </c>
      <c r="I25" s="31">
        <v>5</v>
      </c>
      <c r="J25" s="31">
        <v>5</v>
      </c>
      <c r="K25" s="31"/>
      <c r="L25" s="31">
        <v>5</v>
      </c>
      <c r="M25" s="31"/>
      <c r="N25" s="31">
        <v>4</v>
      </c>
      <c r="O25" s="31"/>
      <c r="P25" s="31">
        <v>2</v>
      </c>
      <c r="Q25" s="31">
        <v>3</v>
      </c>
      <c r="R25" s="31">
        <v>5</v>
      </c>
      <c r="S25" s="31"/>
      <c r="T25" s="31"/>
      <c r="U25" s="31">
        <v>3</v>
      </c>
      <c r="V25" s="31">
        <v>3</v>
      </c>
      <c r="W25" s="31">
        <v>5</v>
      </c>
      <c r="X25" s="13" t="s">
        <v>102</v>
      </c>
      <c r="Y25" t="s">
        <v>58</v>
      </c>
    </row>
    <row r="26" spans="1:25" x14ac:dyDescent="0.25">
      <c r="A26" s="1" t="s">
        <v>25</v>
      </c>
      <c r="B26" s="12">
        <v>4.8100624999999999</v>
      </c>
      <c r="C26" s="4">
        <f t="shared" si="0"/>
        <v>6.0125781249999996E-2</v>
      </c>
      <c r="E26" s="12">
        <v>3.54</v>
      </c>
      <c r="F26" s="4">
        <f t="shared" si="1"/>
        <v>4.4249999999999998E-2</v>
      </c>
      <c r="G26" t="s">
        <v>67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13"/>
    </row>
    <row r="27" spans="1:25" x14ac:dyDescent="0.25">
      <c r="A27" s="1" t="s">
        <v>24</v>
      </c>
      <c r="B27" s="12">
        <v>6.0664615384615388</v>
      </c>
      <c r="C27" s="4">
        <f t="shared" si="0"/>
        <v>7.5830769230769229E-2</v>
      </c>
      <c r="E27" s="12">
        <v>4.74</v>
      </c>
      <c r="F27" s="4">
        <f t="shared" si="1"/>
        <v>5.9250000000000004E-2</v>
      </c>
      <c r="G27" t="s">
        <v>69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13"/>
    </row>
    <row r="28" spans="1:25" x14ac:dyDescent="0.25">
      <c r="A28" s="1" t="s">
        <v>26</v>
      </c>
      <c r="B28" s="12">
        <v>8.2493999999999996</v>
      </c>
      <c r="C28" s="4">
        <f t="shared" si="0"/>
        <v>0.1031175</v>
      </c>
      <c r="E28" s="12">
        <v>5.18</v>
      </c>
      <c r="F28" s="4">
        <f t="shared" si="1"/>
        <v>6.4750000000000002E-2</v>
      </c>
      <c r="G28" t="s">
        <v>71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13"/>
    </row>
    <row r="29" spans="1:25" x14ac:dyDescent="0.25">
      <c r="A29" s="1" t="s">
        <v>27</v>
      </c>
      <c r="B29" s="12">
        <v>7.0542666666666678</v>
      </c>
      <c r="C29" s="4">
        <f t="shared" si="0"/>
        <v>8.8178333333333345E-2</v>
      </c>
      <c r="E29" s="12">
        <v>4.82</v>
      </c>
      <c r="F29" s="4">
        <f t="shared" si="1"/>
        <v>6.0250000000000005E-2</v>
      </c>
      <c r="G29" t="s">
        <v>70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13"/>
    </row>
  </sheetData>
  <conditionalFormatting sqref="H2:W29">
    <cfRule type="cellIs" dxfId="39" priority="1" operator="between">
      <formula>7</formula>
      <formula>26</formula>
    </cfRule>
    <cfRule type="cellIs" dxfId="38" priority="2" operator="between">
      <formula>2</formula>
      <formula>6</formula>
    </cfRule>
    <cfRule type="cellIs" dxfId="37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24" sqref="M24"/>
    </sheetView>
  </sheetViews>
  <sheetFormatPr defaultRowHeight="15" x14ac:dyDescent="0.25"/>
  <cols>
    <col min="1" max="1" width="14.28515625" customWidth="1"/>
    <col min="2" max="24" width="5.28515625" style="20" customWidth="1"/>
    <col min="25" max="25" width="8.5703125" style="21" customWidth="1"/>
    <col min="26" max="26" width="9.140625" style="20"/>
  </cols>
  <sheetData>
    <row r="1" spans="1:27" x14ac:dyDescent="0.25">
      <c r="A1" s="1"/>
      <c r="B1" s="17" t="s">
        <v>28</v>
      </c>
      <c r="C1" s="17" t="s">
        <v>29</v>
      </c>
      <c r="D1" s="17" t="s">
        <v>30</v>
      </c>
      <c r="E1" s="17" t="s">
        <v>31</v>
      </c>
      <c r="F1" s="17" t="s">
        <v>32</v>
      </c>
      <c r="G1" s="17" t="s">
        <v>33</v>
      </c>
      <c r="H1" s="17" t="s">
        <v>34</v>
      </c>
      <c r="I1" s="17" t="s">
        <v>28</v>
      </c>
      <c r="J1" s="17" t="s">
        <v>29</v>
      </c>
      <c r="K1" s="17" t="s">
        <v>30</v>
      </c>
      <c r="L1" s="17" t="s">
        <v>31</v>
      </c>
      <c r="M1" s="17" t="s">
        <v>32</v>
      </c>
      <c r="N1" s="17" t="s">
        <v>33</v>
      </c>
      <c r="O1" s="17" t="s">
        <v>34</v>
      </c>
      <c r="P1" s="17" t="s">
        <v>35</v>
      </c>
      <c r="Q1" s="17" t="s">
        <v>36</v>
      </c>
      <c r="R1" s="17" t="s">
        <v>37</v>
      </c>
      <c r="S1" s="17" t="s">
        <v>38</v>
      </c>
      <c r="T1" s="17" t="s">
        <v>39</v>
      </c>
      <c r="U1" s="17" t="s">
        <v>40</v>
      </c>
      <c r="V1" s="17" t="s">
        <v>41</v>
      </c>
      <c r="W1" s="17" t="s">
        <v>42</v>
      </c>
      <c r="X1" s="17" t="s">
        <v>43</v>
      </c>
      <c r="Y1" s="21" t="s">
        <v>45</v>
      </c>
      <c r="Z1" s="17"/>
      <c r="AA1" s="1"/>
    </row>
    <row r="2" spans="1:27" x14ac:dyDescent="0.25">
      <c r="A2" s="1" t="s">
        <v>0</v>
      </c>
      <c r="B2" s="18">
        <v>3</v>
      </c>
      <c r="C2" s="18">
        <v>5</v>
      </c>
      <c r="D2" s="18">
        <v>2</v>
      </c>
      <c r="E2" s="18">
        <v>2</v>
      </c>
      <c r="F2" s="18">
        <v>3</v>
      </c>
      <c r="G2" s="18">
        <v>2</v>
      </c>
      <c r="H2" s="18">
        <v>2</v>
      </c>
      <c r="I2" s="18">
        <v>3</v>
      </c>
      <c r="J2" s="18">
        <v>10</v>
      </c>
      <c r="K2" s="18">
        <v>2</v>
      </c>
      <c r="L2" s="18">
        <v>2</v>
      </c>
      <c r="M2" s="18">
        <v>2</v>
      </c>
      <c r="N2" s="18">
        <v>2</v>
      </c>
      <c r="O2" s="18">
        <v>3</v>
      </c>
      <c r="P2" s="18">
        <v>3</v>
      </c>
      <c r="Q2" s="18">
        <v>3</v>
      </c>
      <c r="R2" s="18">
        <v>2</v>
      </c>
      <c r="S2" s="18">
        <v>2</v>
      </c>
      <c r="T2" s="18">
        <v>5</v>
      </c>
      <c r="U2" s="18">
        <v>3</v>
      </c>
      <c r="V2" s="18">
        <v>2</v>
      </c>
      <c r="W2" s="18">
        <v>3</v>
      </c>
      <c r="X2" s="18">
        <v>2</v>
      </c>
      <c r="Y2" s="22">
        <f>Z2/AA2</f>
        <v>2.9565217391304346</v>
      </c>
      <c r="Z2" s="24">
        <f t="shared" ref="Z2:Z29" si="0">SUM(B2:X2)</f>
        <v>68</v>
      </c>
      <c r="AA2">
        <f t="shared" ref="AA2:AA29" si="1">COUNT(B2:X2)</f>
        <v>23</v>
      </c>
    </row>
    <row r="3" spans="1:27" x14ac:dyDescent="0.25">
      <c r="A3" s="1" t="s">
        <v>1</v>
      </c>
      <c r="B3" s="18">
        <v>2</v>
      </c>
      <c r="C3" s="18">
        <v>6</v>
      </c>
      <c r="D3" s="18">
        <v>3</v>
      </c>
      <c r="E3" s="18">
        <v>1</v>
      </c>
      <c r="F3" s="18">
        <v>1</v>
      </c>
      <c r="G3" s="18">
        <v>4</v>
      </c>
      <c r="H3" s="18">
        <v>5</v>
      </c>
      <c r="I3" s="18">
        <v>1</v>
      </c>
      <c r="J3" s="18">
        <v>2</v>
      </c>
      <c r="K3" s="18">
        <v>1</v>
      </c>
      <c r="L3" s="18">
        <v>6</v>
      </c>
      <c r="M3" s="18">
        <v>6</v>
      </c>
      <c r="N3" s="18">
        <v>3</v>
      </c>
      <c r="O3" s="18">
        <v>1</v>
      </c>
      <c r="P3" s="18">
        <v>1</v>
      </c>
      <c r="Q3" s="18">
        <v>2</v>
      </c>
      <c r="R3" s="18">
        <v>7</v>
      </c>
      <c r="S3" s="18">
        <v>4</v>
      </c>
      <c r="T3" s="18">
        <v>2</v>
      </c>
      <c r="U3" s="18">
        <v>1</v>
      </c>
      <c r="V3" s="18">
        <v>6</v>
      </c>
      <c r="W3" s="18">
        <v>2</v>
      </c>
      <c r="X3" s="18">
        <v>4</v>
      </c>
      <c r="Y3" s="22">
        <f t="shared" ref="Y3:Y29" si="2">Z3/AA3</f>
        <v>3.0869565217391304</v>
      </c>
      <c r="Z3" s="24">
        <f t="shared" si="0"/>
        <v>71</v>
      </c>
      <c r="AA3">
        <f t="shared" si="1"/>
        <v>23</v>
      </c>
    </row>
    <row r="4" spans="1:27" x14ac:dyDescent="0.25">
      <c r="A4" s="1" t="s">
        <v>2</v>
      </c>
      <c r="B4" s="18">
        <v>8</v>
      </c>
      <c r="C4" s="18">
        <v>7</v>
      </c>
      <c r="D4" s="18">
        <v>5</v>
      </c>
      <c r="E4" s="18">
        <v>12</v>
      </c>
      <c r="F4" s="18">
        <v>6</v>
      </c>
      <c r="G4" s="18">
        <v>11</v>
      </c>
      <c r="H4" s="18">
        <v>7</v>
      </c>
      <c r="I4" s="18">
        <v>6</v>
      </c>
      <c r="J4" s="18">
        <v>13</v>
      </c>
      <c r="K4" s="18">
        <v>13</v>
      </c>
      <c r="L4" s="18">
        <v>4</v>
      </c>
      <c r="M4" s="18">
        <v>5</v>
      </c>
      <c r="N4" s="18">
        <v>11</v>
      </c>
      <c r="O4" s="18">
        <v>8</v>
      </c>
      <c r="P4" s="18">
        <v>7</v>
      </c>
      <c r="Q4" s="18">
        <v>16</v>
      </c>
      <c r="R4" s="18">
        <v>3</v>
      </c>
      <c r="S4" s="18">
        <v>11</v>
      </c>
      <c r="T4" s="18">
        <v>11</v>
      </c>
      <c r="U4" s="18">
        <v>7</v>
      </c>
      <c r="V4" s="18">
        <v>15</v>
      </c>
      <c r="W4" s="18">
        <v>15</v>
      </c>
      <c r="X4" s="18">
        <v>8</v>
      </c>
      <c r="Y4" s="22">
        <f t="shared" si="2"/>
        <v>9.0869565217391308</v>
      </c>
      <c r="Z4" s="24">
        <f t="shared" si="0"/>
        <v>209</v>
      </c>
      <c r="AA4">
        <f t="shared" si="1"/>
        <v>23</v>
      </c>
    </row>
    <row r="5" spans="1:27" x14ac:dyDescent="0.25">
      <c r="A5" s="1" t="s">
        <v>3</v>
      </c>
      <c r="B5" s="18">
        <v>12</v>
      </c>
      <c r="C5" s="18">
        <v>11</v>
      </c>
      <c r="D5" s="18">
        <v>13</v>
      </c>
      <c r="E5" s="18">
        <v>8</v>
      </c>
      <c r="F5" s="18">
        <v>19</v>
      </c>
      <c r="G5" s="18">
        <v>13</v>
      </c>
      <c r="H5" s="18">
        <v>16</v>
      </c>
      <c r="I5" s="18">
        <v>18</v>
      </c>
      <c r="J5" s="18">
        <v>15</v>
      </c>
      <c r="K5" s="18">
        <v>11</v>
      </c>
      <c r="L5" s="18">
        <v>7</v>
      </c>
      <c r="M5" s="18">
        <v>16</v>
      </c>
      <c r="N5" s="18">
        <v>12</v>
      </c>
      <c r="O5" s="18">
        <v>21</v>
      </c>
      <c r="P5" s="18">
        <v>9</v>
      </c>
      <c r="Q5" s="18">
        <v>9</v>
      </c>
      <c r="R5" s="18">
        <v>6</v>
      </c>
      <c r="S5" s="18">
        <v>13</v>
      </c>
      <c r="T5" s="18">
        <v>17</v>
      </c>
      <c r="U5" s="18">
        <v>17</v>
      </c>
      <c r="V5" s="18">
        <v>8</v>
      </c>
      <c r="W5" s="18">
        <v>19</v>
      </c>
      <c r="X5" s="18">
        <v>15</v>
      </c>
      <c r="Y5" s="22">
        <f t="shared" si="2"/>
        <v>13.260869565217391</v>
      </c>
      <c r="Z5" s="24">
        <f t="shared" si="0"/>
        <v>305</v>
      </c>
      <c r="AA5">
        <f t="shared" si="1"/>
        <v>23</v>
      </c>
    </row>
    <row r="6" spans="1:27" x14ac:dyDescent="0.25">
      <c r="A6" s="1" t="s">
        <v>4</v>
      </c>
      <c r="B6" s="18">
        <v>1</v>
      </c>
      <c r="C6" s="18">
        <v>1</v>
      </c>
      <c r="D6" s="18">
        <v>7</v>
      </c>
      <c r="E6" s="18">
        <v>3</v>
      </c>
      <c r="F6" s="18">
        <v>2</v>
      </c>
      <c r="G6" s="18">
        <v>1</v>
      </c>
      <c r="H6" s="18">
        <v>1</v>
      </c>
      <c r="I6" s="18">
        <v>2</v>
      </c>
      <c r="J6" s="18">
        <v>1</v>
      </c>
      <c r="K6" s="18">
        <v>3</v>
      </c>
      <c r="L6" s="18">
        <v>1</v>
      </c>
      <c r="M6" s="18">
        <v>1</v>
      </c>
      <c r="N6" s="18">
        <v>1</v>
      </c>
      <c r="O6" s="18">
        <v>2</v>
      </c>
      <c r="P6" s="18">
        <v>2</v>
      </c>
      <c r="Q6" s="18">
        <v>4</v>
      </c>
      <c r="R6" s="18">
        <v>1</v>
      </c>
      <c r="S6" s="18">
        <v>1</v>
      </c>
      <c r="T6" s="18">
        <v>4</v>
      </c>
      <c r="U6" s="18">
        <v>2</v>
      </c>
      <c r="V6" s="18">
        <v>1</v>
      </c>
      <c r="W6" s="18">
        <v>1</v>
      </c>
      <c r="X6" s="18">
        <v>1</v>
      </c>
      <c r="Y6" s="22">
        <f t="shared" si="2"/>
        <v>1.9130434782608696</v>
      </c>
      <c r="Z6" s="24">
        <f t="shared" si="0"/>
        <v>44</v>
      </c>
      <c r="AA6">
        <f t="shared" si="1"/>
        <v>23</v>
      </c>
    </row>
    <row r="7" spans="1:27" x14ac:dyDescent="0.25">
      <c r="A7" s="1" t="s">
        <v>5</v>
      </c>
      <c r="B7" s="18">
        <v>14</v>
      </c>
      <c r="C7" s="18">
        <v>14</v>
      </c>
      <c r="D7" s="18">
        <v>8</v>
      </c>
      <c r="E7" s="18">
        <v>7</v>
      </c>
      <c r="F7" s="18">
        <v>16</v>
      </c>
      <c r="G7" s="18">
        <v>9</v>
      </c>
      <c r="H7" s="18">
        <v>6</v>
      </c>
      <c r="I7" s="18">
        <v>13</v>
      </c>
      <c r="J7" s="18">
        <v>17</v>
      </c>
      <c r="K7" s="18">
        <v>14</v>
      </c>
      <c r="L7" s="18">
        <v>17</v>
      </c>
      <c r="M7" s="18">
        <v>15</v>
      </c>
      <c r="N7" s="18">
        <v>9</v>
      </c>
      <c r="O7" s="18">
        <v>12</v>
      </c>
      <c r="P7" s="18">
        <v>17</v>
      </c>
      <c r="Q7" s="18">
        <v>14</v>
      </c>
      <c r="R7" s="18">
        <v>15</v>
      </c>
      <c r="S7" s="18">
        <v>7</v>
      </c>
      <c r="T7" s="18">
        <v>12</v>
      </c>
      <c r="U7" s="18">
        <v>13</v>
      </c>
      <c r="V7" s="18">
        <v>7</v>
      </c>
      <c r="W7" s="18">
        <v>8</v>
      </c>
      <c r="X7" s="18">
        <v>5</v>
      </c>
      <c r="Y7" s="22">
        <f t="shared" si="2"/>
        <v>11.695652173913043</v>
      </c>
      <c r="Z7" s="24">
        <f t="shared" si="0"/>
        <v>269</v>
      </c>
      <c r="AA7">
        <f t="shared" si="1"/>
        <v>23</v>
      </c>
    </row>
    <row r="8" spans="1:27" x14ac:dyDescent="0.25">
      <c r="A8" s="1" t="s">
        <v>6</v>
      </c>
      <c r="B8" s="18">
        <v>7</v>
      </c>
      <c r="C8" s="18">
        <v>4</v>
      </c>
      <c r="D8" s="18">
        <v>6</v>
      </c>
      <c r="E8" s="18">
        <v>10</v>
      </c>
      <c r="F8" s="18">
        <v>5</v>
      </c>
      <c r="G8" s="18">
        <v>7</v>
      </c>
      <c r="H8" s="18">
        <v>8</v>
      </c>
      <c r="I8" s="18">
        <v>4</v>
      </c>
      <c r="J8" s="18">
        <v>7</v>
      </c>
      <c r="K8" s="18">
        <v>6</v>
      </c>
      <c r="L8" s="18">
        <v>8</v>
      </c>
      <c r="M8" s="18">
        <v>3</v>
      </c>
      <c r="N8" s="18">
        <v>5</v>
      </c>
      <c r="O8" s="18">
        <v>5</v>
      </c>
      <c r="P8" s="18">
        <v>6</v>
      </c>
      <c r="Q8" s="18">
        <v>6</v>
      </c>
      <c r="R8" s="18">
        <v>5</v>
      </c>
      <c r="S8" s="18">
        <v>5</v>
      </c>
      <c r="T8" s="18">
        <v>6</v>
      </c>
      <c r="U8" s="18">
        <v>4</v>
      </c>
      <c r="V8" s="18">
        <v>4</v>
      </c>
      <c r="W8" s="18">
        <v>9</v>
      </c>
      <c r="X8" s="18">
        <v>7</v>
      </c>
      <c r="Y8" s="22">
        <f t="shared" si="2"/>
        <v>5.9565217391304346</v>
      </c>
      <c r="Z8" s="24">
        <f t="shared" si="0"/>
        <v>137</v>
      </c>
      <c r="AA8">
        <f t="shared" si="1"/>
        <v>23</v>
      </c>
    </row>
    <row r="9" spans="1:27" x14ac:dyDescent="0.25">
      <c r="A9" s="1" t="s">
        <v>7</v>
      </c>
      <c r="B9" s="18">
        <v>6</v>
      </c>
      <c r="C9" s="18">
        <v>10</v>
      </c>
      <c r="D9" s="18">
        <v>11</v>
      </c>
      <c r="E9" s="18">
        <v>9</v>
      </c>
      <c r="F9" s="18">
        <v>14</v>
      </c>
      <c r="G9" s="18">
        <v>10</v>
      </c>
      <c r="H9" s="18">
        <v>9</v>
      </c>
      <c r="I9" s="18">
        <v>15</v>
      </c>
      <c r="J9" s="18">
        <v>9</v>
      </c>
      <c r="K9" s="18">
        <v>9</v>
      </c>
      <c r="L9" s="18">
        <v>14</v>
      </c>
      <c r="M9" s="18">
        <v>14</v>
      </c>
      <c r="N9" s="18">
        <v>8</v>
      </c>
      <c r="O9" s="18">
        <v>15</v>
      </c>
      <c r="P9" s="18">
        <v>13</v>
      </c>
      <c r="Q9" s="18">
        <v>12</v>
      </c>
      <c r="R9" s="18">
        <v>9</v>
      </c>
      <c r="S9" s="18">
        <v>16</v>
      </c>
      <c r="T9" s="18">
        <v>7</v>
      </c>
      <c r="U9" s="18">
        <v>14</v>
      </c>
      <c r="V9" s="18">
        <v>16</v>
      </c>
      <c r="W9" s="18">
        <v>12</v>
      </c>
      <c r="X9" s="18">
        <v>14</v>
      </c>
      <c r="Y9" s="22">
        <f t="shared" si="2"/>
        <v>11.565217391304348</v>
      </c>
      <c r="Z9" s="24">
        <f t="shared" si="0"/>
        <v>266</v>
      </c>
      <c r="AA9">
        <f t="shared" si="1"/>
        <v>23</v>
      </c>
    </row>
    <row r="10" spans="1:27" x14ac:dyDescent="0.25">
      <c r="A10" s="1" t="s">
        <v>8</v>
      </c>
      <c r="B10" s="18">
        <v>20</v>
      </c>
      <c r="C10" s="18">
        <v>20</v>
      </c>
      <c r="D10" s="18">
        <v>10</v>
      </c>
      <c r="E10" s="18">
        <v>18</v>
      </c>
      <c r="F10" s="18">
        <v>22</v>
      </c>
      <c r="G10" s="18">
        <v>22</v>
      </c>
      <c r="H10" s="18">
        <v>22</v>
      </c>
      <c r="I10" s="18">
        <v>22</v>
      </c>
      <c r="J10" s="18">
        <v>22</v>
      </c>
      <c r="K10" s="18">
        <v>20</v>
      </c>
      <c r="L10" s="18">
        <v>9</v>
      </c>
      <c r="M10" s="18">
        <v>20</v>
      </c>
      <c r="N10" s="18">
        <v>21</v>
      </c>
      <c r="O10" s="18">
        <v>22</v>
      </c>
      <c r="P10" s="18">
        <v>11</v>
      </c>
      <c r="Q10" s="18">
        <v>15</v>
      </c>
      <c r="R10" s="18">
        <v>20</v>
      </c>
      <c r="S10" s="18">
        <v>14</v>
      </c>
      <c r="T10" s="18">
        <v>14</v>
      </c>
      <c r="U10" s="18">
        <v>22</v>
      </c>
      <c r="V10" s="18">
        <v>14</v>
      </c>
      <c r="W10" s="18">
        <v>14</v>
      </c>
      <c r="X10" s="18">
        <v>12</v>
      </c>
      <c r="Y10" s="22">
        <f t="shared" si="2"/>
        <v>17.652173913043477</v>
      </c>
      <c r="Z10" s="24">
        <f t="shared" si="0"/>
        <v>406</v>
      </c>
      <c r="AA10">
        <f t="shared" si="1"/>
        <v>23</v>
      </c>
    </row>
    <row r="11" spans="1:27" x14ac:dyDescent="0.25">
      <c r="A11" s="1" t="s">
        <v>9</v>
      </c>
      <c r="B11" s="18">
        <v>17</v>
      </c>
      <c r="C11" s="18">
        <v>17</v>
      </c>
      <c r="D11" s="18">
        <v>9</v>
      </c>
      <c r="E11" s="18">
        <v>15</v>
      </c>
      <c r="F11" s="18">
        <v>9</v>
      </c>
      <c r="G11" s="18">
        <v>24</v>
      </c>
      <c r="H11" s="18">
        <v>19</v>
      </c>
      <c r="I11" s="18">
        <v>9</v>
      </c>
      <c r="J11" s="18">
        <v>11</v>
      </c>
      <c r="K11" s="18">
        <v>19</v>
      </c>
      <c r="L11" s="18">
        <v>21</v>
      </c>
      <c r="M11" s="18">
        <v>7</v>
      </c>
      <c r="N11" s="18">
        <v>18</v>
      </c>
      <c r="O11" s="18">
        <v>10</v>
      </c>
      <c r="P11" s="18">
        <v>10</v>
      </c>
      <c r="Q11" s="18">
        <v>17</v>
      </c>
      <c r="R11" s="18">
        <v>8</v>
      </c>
      <c r="S11" s="18">
        <v>10</v>
      </c>
      <c r="T11" s="18">
        <v>20</v>
      </c>
      <c r="U11" s="18">
        <v>9</v>
      </c>
      <c r="V11" s="18">
        <v>9</v>
      </c>
      <c r="W11" s="18">
        <v>11</v>
      </c>
      <c r="X11" s="18">
        <v>19</v>
      </c>
      <c r="Y11" s="22">
        <f t="shared" si="2"/>
        <v>13.826086956521738</v>
      </c>
      <c r="Z11" s="24">
        <f t="shared" si="0"/>
        <v>318</v>
      </c>
      <c r="AA11">
        <f t="shared" si="1"/>
        <v>23</v>
      </c>
    </row>
    <row r="12" spans="1:27" x14ac:dyDescent="0.25">
      <c r="A12" s="1" t="s">
        <v>10</v>
      </c>
      <c r="B12" s="18">
        <v>16</v>
      </c>
      <c r="C12" s="18">
        <v>16</v>
      </c>
      <c r="D12" s="18">
        <v>17</v>
      </c>
      <c r="E12" s="18">
        <v>26</v>
      </c>
      <c r="F12" s="18">
        <v>24</v>
      </c>
      <c r="G12" s="18">
        <v>16</v>
      </c>
      <c r="H12" s="18">
        <v>24</v>
      </c>
      <c r="I12" s="18">
        <v>24</v>
      </c>
      <c r="J12" s="18">
        <v>25</v>
      </c>
      <c r="K12" s="18">
        <v>23</v>
      </c>
      <c r="L12" s="18">
        <v>25</v>
      </c>
      <c r="M12" s="18">
        <v>18</v>
      </c>
      <c r="N12" s="18">
        <v>24</v>
      </c>
      <c r="O12" s="18">
        <v>24</v>
      </c>
      <c r="P12" s="18">
        <v>20</v>
      </c>
      <c r="Q12" s="18">
        <v>21</v>
      </c>
      <c r="R12" s="18">
        <v>25</v>
      </c>
      <c r="S12" s="18">
        <v>19</v>
      </c>
      <c r="T12" s="18">
        <v>15</v>
      </c>
      <c r="U12" s="18">
        <v>24</v>
      </c>
      <c r="V12" s="18">
        <v>25</v>
      </c>
      <c r="W12" s="18">
        <v>24</v>
      </c>
      <c r="X12" s="18">
        <v>17</v>
      </c>
      <c r="Y12" s="22">
        <f t="shared" si="2"/>
        <v>21.391304347826086</v>
      </c>
      <c r="Z12" s="24">
        <f t="shared" si="0"/>
        <v>492</v>
      </c>
      <c r="AA12">
        <f t="shared" si="1"/>
        <v>23</v>
      </c>
    </row>
    <row r="13" spans="1:27" x14ac:dyDescent="0.25">
      <c r="A13" s="1" t="s">
        <v>11</v>
      </c>
      <c r="B13" s="18">
        <v>23</v>
      </c>
      <c r="C13" s="18">
        <v>22</v>
      </c>
      <c r="D13" s="18">
        <v>14</v>
      </c>
      <c r="E13" s="18">
        <v>20</v>
      </c>
      <c r="F13" s="18">
        <v>13</v>
      </c>
      <c r="G13" s="18">
        <v>21</v>
      </c>
      <c r="H13" s="18">
        <v>21</v>
      </c>
      <c r="I13" s="18">
        <v>12</v>
      </c>
      <c r="J13" s="18">
        <v>18</v>
      </c>
      <c r="K13" s="18">
        <v>21</v>
      </c>
      <c r="L13" s="18">
        <v>13</v>
      </c>
      <c r="M13" s="18">
        <v>13</v>
      </c>
      <c r="N13" s="18">
        <v>22</v>
      </c>
      <c r="O13" s="18">
        <v>14</v>
      </c>
      <c r="P13" s="18">
        <v>18</v>
      </c>
      <c r="Q13" s="18">
        <v>19</v>
      </c>
      <c r="R13" s="18">
        <v>16</v>
      </c>
      <c r="S13" s="18">
        <v>24</v>
      </c>
      <c r="T13" s="18">
        <v>19</v>
      </c>
      <c r="U13" s="18">
        <v>16</v>
      </c>
      <c r="V13" s="18">
        <v>21</v>
      </c>
      <c r="W13" s="18">
        <v>16</v>
      </c>
      <c r="X13" s="18">
        <v>23</v>
      </c>
      <c r="Y13" s="22">
        <f t="shared" si="2"/>
        <v>18.217391304347824</v>
      </c>
      <c r="Z13" s="24">
        <f t="shared" si="0"/>
        <v>419</v>
      </c>
      <c r="AA13">
        <f t="shared" si="1"/>
        <v>23</v>
      </c>
    </row>
    <row r="14" spans="1:27" x14ac:dyDescent="0.25">
      <c r="A14" s="1" t="s">
        <v>12</v>
      </c>
      <c r="B14" s="18">
        <v>5</v>
      </c>
      <c r="C14" s="18">
        <v>2</v>
      </c>
      <c r="D14" s="18">
        <v>18</v>
      </c>
      <c r="E14" s="18">
        <v>11</v>
      </c>
      <c r="F14" s="18">
        <v>4</v>
      </c>
      <c r="G14" s="18">
        <v>6</v>
      </c>
      <c r="H14" s="18">
        <v>11</v>
      </c>
      <c r="I14" s="18">
        <v>5</v>
      </c>
      <c r="J14" s="18">
        <v>3</v>
      </c>
      <c r="K14" s="18">
        <v>15</v>
      </c>
      <c r="L14" s="18">
        <v>3</v>
      </c>
      <c r="M14" s="18">
        <v>8</v>
      </c>
      <c r="N14" s="18">
        <v>7</v>
      </c>
      <c r="O14" s="18">
        <v>6</v>
      </c>
      <c r="P14" s="18">
        <v>5</v>
      </c>
      <c r="Q14" s="18">
        <v>10</v>
      </c>
      <c r="R14" s="18">
        <v>10</v>
      </c>
      <c r="S14" s="18">
        <v>9</v>
      </c>
      <c r="T14" s="18">
        <v>13</v>
      </c>
      <c r="U14" s="18">
        <v>5</v>
      </c>
      <c r="V14" s="18">
        <v>10</v>
      </c>
      <c r="W14" s="18">
        <v>7</v>
      </c>
      <c r="X14" s="18">
        <v>13</v>
      </c>
      <c r="Y14" s="22">
        <f t="shared" si="2"/>
        <v>8.0869565217391308</v>
      </c>
      <c r="Z14" s="24">
        <f t="shared" si="0"/>
        <v>186</v>
      </c>
      <c r="AA14">
        <f t="shared" si="1"/>
        <v>23</v>
      </c>
    </row>
    <row r="15" spans="1:27" x14ac:dyDescent="0.25">
      <c r="A15" s="1" t="s">
        <v>13</v>
      </c>
      <c r="B15" s="18">
        <v>10</v>
      </c>
      <c r="C15" s="18">
        <v>8</v>
      </c>
      <c r="D15" s="18">
        <v>12</v>
      </c>
      <c r="E15" s="18">
        <v>6</v>
      </c>
      <c r="F15" s="18">
        <v>7</v>
      </c>
      <c r="G15" s="18">
        <v>14</v>
      </c>
      <c r="H15" s="18">
        <v>14</v>
      </c>
      <c r="I15" s="18">
        <v>8</v>
      </c>
      <c r="J15" s="18">
        <v>6</v>
      </c>
      <c r="K15" s="18">
        <v>10</v>
      </c>
      <c r="L15" s="18">
        <v>15</v>
      </c>
      <c r="M15" s="18">
        <v>11</v>
      </c>
      <c r="N15" s="18">
        <v>14</v>
      </c>
      <c r="O15" s="18">
        <v>9</v>
      </c>
      <c r="P15" s="18">
        <v>14</v>
      </c>
      <c r="Q15" s="18">
        <v>13</v>
      </c>
      <c r="R15" s="18">
        <v>4</v>
      </c>
      <c r="S15" s="18">
        <v>15</v>
      </c>
      <c r="T15" s="18">
        <v>8</v>
      </c>
      <c r="U15" s="18">
        <v>8</v>
      </c>
      <c r="V15" s="18">
        <v>17</v>
      </c>
      <c r="W15" s="18">
        <v>10</v>
      </c>
      <c r="X15" s="18">
        <v>9</v>
      </c>
      <c r="Y15" s="22">
        <f t="shared" si="2"/>
        <v>10.521739130434783</v>
      </c>
      <c r="Z15" s="24">
        <f t="shared" si="0"/>
        <v>242</v>
      </c>
      <c r="AA15">
        <f t="shared" si="1"/>
        <v>23</v>
      </c>
    </row>
    <row r="16" spans="1:27" x14ac:dyDescent="0.25">
      <c r="A16" s="1" t="s">
        <v>14</v>
      </c>
      <c r="B16" s="18">
        <v>26</v>
      </c>
      <c r="C16" s="18">
        <v>19</v>
      </c>
      <c r="D16" s="18">
        <v>25</v>
      </c>
      <c r="E16" s="18">
        <v>16</v>
      </c>
      <c r="F16" s="18">
        <v>23</v>
      </c>
      <c r="G16" s="18">
        <v>25</v>
      </c>
      <c r="H16" s="18">
        <v>20</v>
      </c>
      <c r="I16" s="18">
        <v>23</v>
      </c>
      <c r="J16" s="18">
        <v>21</v>
      </c>
      <c r="K16" s="18">
        <v>25</v>
      </c>
      <c r="L16" s="18">
        <v>22</v>
      </c>
      <c r="M16" s="18">
        <v>25</v>
      </c>
      <c r="N16" s="18">
        <v>20</v>
      </c>
      <c r="O16" s="18">
        <v>23</v>
      </c>
      <c r="P16" s="18">
        <v>24</v>
      </c>
      <c r="Q16" s="18">
        <v>25</v>
      </c>
      <c r="R16" s="18">
        <v>23</v>
      </c>
      <c r="S16" s="18">
        <v>22</v>
      </c>
      <c r="T16" s="18">
        <v>23</v>
      </c>
      <c r="U16" s="18">
        <v>23</v>
      </c>
      <c r="V16" s="18">
        <v>24</v>
      </c>
      <c r="W16" s="18">
        <v>23</v>
      </c>
      <c r="X16" s="18">
        <v>21</v>
      </c>
      <c r="Y16" s="22">
        <f t="shared" si="2"/>
        <v>22.652173913043477</v>
      </c>
      <c r="Z16" s="24">
        <f t="shared" si="0"/>
        <v>521</v>
      </c>
      <c r="AA16">
        <f t="shared" si="1"/>
        <v>23</v>
      </c>
    </row>
    <row r="17" spans="1:27" x14ac:dyDescent="0.25">
      <c r="A17" s="1" t="s">
        <v>15</v>
      </c>
      <c r="B17" s="18">
        <v>15</v>
      </c>
      <c r="C17" s="18">
        <v>15</v>
      </c>
      <c r="D17" s="18">
        <v>24</v>
      </c>
      <c r="E17" s="18">
        <v>22</v>
      </c>
      <c r="F17" s="18">
        <v>20</v>
      </c>
      <c r="G17" s="18">
        <v>17</v>
      </c>
      <c r="H17" s="18">
        <v>17</v>
      </c>
      <c r="I17" s="18">
        <v>20</v>
      </c>
      <c r="J17" s="18">
        <v>19</v>
      </c>
      <c r="K17" s="18">
        <v>22</v>
      </c>
      <c r="L17" s="18">
        <v>19</v>
      </c>
      <c r="M17" s="18">
        <v>17</v>
      </c>
      <c r="N17" s="18">
        <v>16</v>
      </c>
      <c r="O17" s="18">
        <v>19</v>
      </c>
      <c r="P17" s="18">
        <v>22</v>
      </c>
      <c r="Q17" s="18">
        <v>24</v>
      </c>
      <c r="R17" s="18">
        <v>18</v>
      </c>
      <c r="S17" s="18">
        <v>23</v>
      </c>
      <c r="T17" s="18">
        <v>25</v>
      </c>
      <c r="U17" s="18">
        <v>20</v>
      </c>
      <c r="V17" s="18">
        <v>19</v>
      </c>
      <c r="W17" s="18">
        <v>20</v>
      </c>
      <c r="X17" s="18">
        <v>16</v>
      </c>
      <c r="Y17" s="22">
        <f t="shared" si="2"/>
        <v>19.521739130434781</v>
      </c>
      <c r="Z17" s="24">
        <f t="shared" si="0"/>
        <v>449</v>
      </c>
      <c r="AA17">
        <f t="shared" si="1"/>
        <v>23</v>
      </c>
    </row>
    <row r="18" spans="1:27" x14ac:dyDescent="0.25">
      <c r="A18" s="1" t="s">
        <v>16</v>
      </c>
      <c r="B18" s="18">
        <v>13</v>
      </c>
      <c r="C18" s="18">
        <v>12</v>
      </c>
      <c r="D18" s="18">
        <v>21</v>
      </c>
      <c r="E18" s="18">
        <v>14</v>
      </c>
      <c r="F18" s="18">
        <v>10</v>
      </c>
      <c r="G18" s="18">
        <v>19</v>
      </c>
      <c r="H18" s="18">
        <v>15</v>
      </c>
      <c r="I18" s="18">
        <v>10</v>
      </c>
      <c r="J18" s="18">
        <v>14</v>
      </c>
      <c r="K18" s="18">
        <v>12</v>
      </c>
      <c r="L18" s="18">
        <v>20</v>
      </c>
      <c r="M18" s="18">
        <v>19</v>
      </c>
      <c r="N18" s="18">
        <v>17</v>
      </c>
      <c r="O18" s="18">
        <v>13</v>
      </c>
      <c r="P18" s="18">
        <v>15</v>
      </c>
      <c r="Q18" s="18">
        <v>18</v>
      </c>
      <c r="R18" s="18">
        <v>13</v>
      </c>
      <c r="S18" s="18">
        <v>18</v>
      </c>
      <c r="T18" s="18">
        <v>21</v>
      </c>
      <c r="U18" s="18">
        <v>10</v>
      </c>
      <c r="V18" s="18">
        <v>20</v>
      </c>
      <c r="W18" s="18">
        <v>17</v>
      </c>
      <c r="X18" s="18">
        <v>22</v>
      </c>
      <c r="Y18" s="22">
        <f t="shared" si="2"/>
        <v>15.782608695652174</v>
      </c>
      <c r="Z18" s="24">
        <f t="shared" si="0"/>
        <v>363</v>
      </c>
      <c r="AA18">
        <f t="shared" si="1"/>
        <v>23</v>
      </c>
    </row>
    <row r="19" spans="1:27" x14ac:dyDescent="0.25">
      <c r="A19" s="1" t="s">
        <v>17</v>
      </c>
      <c r="B19" s="18">
        <v>22</v>
      </c>
      <c r="C19" s="18">
        <v>23</v>
      </c>
      <c r="D19" s="18">
        <v>22</v>
      </c>
      <c r="E19" s="18">
        <v>19</v>
      </c>
      <c r="F19" s="18">
        <v>18</v>
      </c>
      <c r="G19" s="18">
        <v>15</v>
      </c>
      <c r="H19" s="18">
        <v>18</v>
      </c>
      <c r="I19" s="18">
        <v>19</v>
      </c>
      <c r="J19" s="18">
        <v>16</v>
      </c>
      <c r="K19" s="18">
        <v>17</v>
      </c>
      <c r="L19" s="18">
        <v>18</v>
      </c>
      <c r="M19" s="18">
        <v>22</v>
      </c>
      <c r="N19" s="18">
        <v>23</v>
      </c>
      <c r="O19" s="18">
        <v>20</v>
      </c>
      <c r="P19" s="18">
        <v>19</v>
      </c>
      <c r="Q19" s="18">
        <v>20</v>
      </c>
      <c r="R19" s="18">
        <v>21</v>
      </c>
      <c r="S19" s="18">
        <v>12</v>
      </c>
      <c r="T19" s="18">
        <v>22</v>
      </c>
      <c r="U19" s="18">
        <v>18</v>
      </c>
      <c r="V19" s="18">
        <v>18</v>
      </c>
      <c r="W19" s="18">
        <v>21</v>
      </c>
      <c r="X19" s="18">
        <v>18</v>
      </c>
      <c r="Y19" s="22">
        <f t="shared" si="2"/>
        <v>19.173913043478262</v>
      </c>
      <c r="Z19" s="24">
        <f t="shared" si="0"/>
        <v>441</v>
      </c>
      <c r="AA19">
        <f t="shared" si="1"/>
        <v>23</v>
      </c>
    </row>
    <row r="20" spans="1:27" x14ac:dyDescent="0.25">
      <c r="A20" s="1" t="s">
        <v>18</v>
      </c>
      <c r="B20" s="18">
        <v>19</v>
      </c>
      <c r="C20" s="18">
        <v>25</v>
      </c>
      <c r="D20" s="18">
        <v>16</v>
      </c>
      <c r="E20" s="18">
        <v>24</v>
      </c>
      <c r="F20" s="18">
        <v>21</v>
      </c>
      <c r="G20" s="18">
        <v>18</v>
      </c>
      <c r="H20" s="18">
        <v>13</v>
      </c>
      <c r="I20" s="18">
        <v>21</v>
      </c>
      <c r="J20" s="18">
        <v>20</v>
      </c>
      <c r="K20" s="18">
        <v>18</v>
      </c>
      <c r="L20" s="18">
        <v>23</v>
      </c>
      <c r="M20" s="18">
        <v>24</v>
      </c>
      <c r="N20" s="18">
        <v>15</v>
      </c>
      <c r="O20" s="18">
        <v>17</v>
      </c>
      <c r="P20" s="18">
        <v>23</v>
      </c>
      <c r="Q20" s="18">
        <v>22</v>
      </c>
      <c r="R20" s="18">
        <v>24</v>
      </c>
      <c r="S20" s="18">
        <v>17</v>
      </c>
      <c r="T20" s="18">
        <v>16</v>
      </c>
      <c r="U20" s="18">
        <v>21</v>
      </c>
      <c r="V20" s="18">
        <v>23</v>
      </c>
      <c r="W20" s="18">
        <v>18</v>
      </c>
      <c r="X20" s="18">
        <v>24</v>
      </c>
      <c r="Y20" s="22">
        <f t="shared" si="2"/>
        <v>20.086956521739129</v>
      </c>
      <c r="Z20" s="24">
        <f t="shared" si="0"/>
        <v>462</v>
      </c>
      <c r="AA20">
        <f t="shared" si="1"/>
        <v>23</v>
      </c>
    </row>
    <row r="21" spans="1:27" x14ac:dyDescent="0.25">
      <c r="A21" s="1" t="s">
        <v>19</v>
      </c>
      <c r="B21" s="18">
        <v>21</v>
      </c>
      <c r="C21" s="18">
        <v>21</v>
      </c>
      <c r="D21" s="18">
        <v>20</v>
      </c>
      <c r="E21" s="18">
        <v>21</v>
      </c>
      <c r="F21" s="18">
        <v>15</v>
      </c>
      <c r="G21" s="18">
        <v>20</v>
      </c>
      <c r="H21" s="18">
        <v>23</v>
      </c>
      <c r="I21" s="18">
        <v>14</v>
      </c>
      <c r="J21" s="18">
        <v>23</v>
      </c>
      <c r="K21" s="18">
        <v>8</v>
      </c>
      <c r="L21" s="18">
        <v>16</v>
      </c>
      <c r="M21" s="18">
        <v>21</v>
      </c>
      <c r="N21" s="18">
        <v>19</v>
      </c>
      <c r="O21" s="18">
        <v>11</v>
      </c>
      <c r="P21" s="18">
        <v>21</v>
      </c>
      <c r="Q21" s="18">
        <v>8</v>
      </c>
      <c r="R21" s="18">
        <v>17</v>
      </c>
      <c r="S21" s="18">
        <v>20</v>
      </c>
      <c r="T21" s="18">
        <v>10</v>
      </c>
      <c r="U21" s="18">
        <v>12</v>
      </c>
      <c r="V21" s="18">
        <v>13</v>
      </c>
      <c r="W21" s="18">
        <v>22</v>
      </c>
      <c r="X21" s="18">
        <v>11</v>
      </c>
      <c r="Y21" s="22">
        <f t="shared" si="2"/>
        <v>16.826086956521738</v>
      </c>
      <c r="Z21" s="24">
        <f t="shared" si="0"/>
        <v>387</v>
      </c>
      <c r="AA21">
        <f t="shared" si="1"/>
        <v>23</v>
      </c>
    </row>
    <row r="22" spans="1:27" x14ac:dyDescent="0.25">
      <c r="A22" s="1" t="s">
        <v>20</v>
      </c>
      <c r="B22" s="18">
        <v>11</v>
      </c>
      <c r="C22" s="18">
        <v>3</v>
      </c>
      <c r="D22" s="18">
        <v>4</v>
      </c>
      <c r="E22" s="18">
        <v>13</v>
      </c>
      <c r="F22" s="18">
        <v>8</v>
      </c>
      <c r="G22" s="18">
        <v>8</v>
      </c>
      <c r="H22" s="18">
        <v>4</v>
      </c>
      <c r="I22" s="18">
        <v>7</v>
      </c>
      <c r="J22" s="18">
        <v>5</v>
      </c>
      <c r="K22" s="18">
        <v>4</v>
      </c>
      <c r="L22" s="18">
        <v>11</v>
      </c>
      <c r="M22" s="18">
        <v>12</v>
      </c>
      <c r="N22" s="18">
        <v>6</v>
      </c>
      <c r="O22" s="18">
        <v>4</v>
      </c>
      <c r="P22" s="18">
        <v>8</v>
      </c>
      <c r="Q22" s="18">
        <v>5</v>
      </c>
      <c r="R22" s="18">
        <v>12</v>
      </c>
      <c r="S22" s="18">
        <v>8</v>
      </c>
      <c r="T22" s="18">
        <v>3</v>
      </c>
      <c r="U22" s="18">
        <v>6</v>
      </c>
      <c r="V22" s="18">
        <v>5</v>
      </c>
      <c r="W22" s="18">
        <v>5</v>
      </c>
      <c r="X22" s="18">
        <v>10</v>
      </c>
      <c r="Y22" s="22">
        <f t="shared" si="2"/>
        <v>7.0434782608695654</v>
      </c>
      <c r="Z22" s="24">
        <f t="shared" si="0"/>
        <v>162</v>
      </c>
      <c r="AA22">
        <f t="shared" si="1"/>
        <v>23</v>
      </c>
    </row>
    <row r="23" spans="1:27" x14ac:dyDescent="0.25">
      <c r="A23" s="1" t="s">
        <v>21</v>
      </c>
      <c r="B23" s="18">
        <v>9</v>
      </c>
      <c r="C23" s="18">
        <v>13</v>
      </c>
      <c r="D23" s="18">
        <v>1</v>
      </c>
      <c r="E23" s="18">
        <v>5</v>
      </c>
      <c r="F23" s="18">
        <v>11</v>
      </c>
      <c r="G23" s="18">
        <v>3</v>
      </c>
      <c r="H23" s="18">
        <v>3</v>
      </c>
      <c r="I23" s="18">
        <v>11</v>
      </c>
      <c r="J23" s="18">
        <v>8</v>
      </c>
      <c r="K23" s="18">
        <v>5</v>
      </c>
      <c r="L23" s="18">
        <v>5</v>
      </c>
      <c r="M23" s="18">
        <v>10</v>
      </c>
      <c r="N23" s="18">
        <v>4</v>
      </c>
      <c r="O23" s="18">
        <v>7</v>
      </c>
      <c r="P23" s="18">
        <v>4</v>
      </c>
      <c r="Q23" s="18">
        <v>1</v>
      </c>
      <c r="R23" s="18">
        <v>11</v>
      </c>
      <c r="S23" s="18">
        <v>3</v>
      </c>
      <c r="T23" s="18">
        <v>1</v>
      </c>
      <c r="U23" s="18">
        <v>11</v>
      </c>
      <c r="V23" s="18">
        <v>11</v>
      </c>
      <c r="W23" s="18">
        <v>4</v>
      </c>
      <c r="X23" s="18">
        <v>3</v>
      </c>
      <c r="Y23" s="22">
        <f t="shared" si="2"/>
        <v>6.2608695652173916</v>
      </c>
      <c r="Z23" s="24">
        <f t="shared" si="0"/>
        <v>144</v>
      </c>
      <c r="AA23">
        <f t="shared" si="1"/>
        <v>23</v>
      </c>
    </row>
    <row r="24" spans="1:27" x14ac:dyDescent="0.25">
      <c r="A24" s="1" t="s">
        <v>22</v>
      </c>
      <c r="B24" s="18">
        <v>18</v>
      </c>
      <c r="C24" s="18">
        <v>18</v>
      </c>
      <c r="D24" s="18">
        <v>19</v>
      </c>
      <c r="E24" s="18">
        <v>17</v>
      </c>
      <c r="F24" s="18">
        <v>12</v>
      </c>
      <c r="G24" s="18">
        <v>12</v>
      </c>
      <c r="H24" s="18">
        <v>10</v>
      </c>
      <c r="I24" s="18">
        <v>16</v>
      </c>
      <c r="J24" s="18">
        <v>12</v>
      </c>
      <c r="K24" s="18">
        <v>16</v>
      </c>
      <c r="L24" s="18">
        <v>10</v>
      </c>
      <c r="M24" s="18">
        <v>9</v>
      </c>
      <c r="N24" s="18">
        <v>13</v>
      </c>
      <c r="O24" s="18">
        <v>16</v>
      </c>
      <c r="P24" s="18">
        <v>12</v>
      </c>
      <c r="Q24" s="18">
        <v>11</v>
      </c>
      <c r="R24" s="18">
        <v>19</v>
      </c>
      <c r="S24" s="18">
        <v>21</v>
      </c>
      <c r="T24" s="18">
        <v>18</v>
      </c>
      <c r="U24" s="18">
        <v>15</v>
      </c>
      <c r="V24" s="18">
        <v>12</v>
      </c>
      <c r="W24" s="18">
        <v>13</v>
      </c>
      <c r="X24" s="18">
        <v>20</v>
      </c>
      <c r="Y24" s="22">
        <f t="shared" si="2"/>
        <v>14.739130434782609</v>
      </c>
      <c r="Z24" s="24">
        <f t="shared" si="0"/>
        <v>339</v>
      </c>
      <c r="AA24">
        <f t="shared" si="1"/>
        <v>23</v>
      </c>
    </row>
    <row r="25" spans="1:27" x14ac:dyDescent="0.25">
      <c r="A25" s="1" t="s">
        <v>23</v>
      </c>
      <c r="B25" s="18">
        <v>4</v>
      </c>
      <c r="C25" s="18">
        <v>9</v>
      </c>
      <c r="D25" s="18">
        <v>15</v>
      </c>
      <c r="E25" s="18">
        <v>4</v>
      </c>
      <c r="F25" s="18">
        <v>17</v>
      </c>
      <c r="G25" s="18">
        <v>5</v>
      </c>
      <c r="H25" s="18">
        <v>12</v>
      </c>
      <c r="I25" s="18">
        <v>17</v>
      </c>
      <c r="J25" s="18">
        <v>4</v>
      </c>
      <c r="K25" s="18">
        <v>7</v>
      </c>
      <c r="L25" s="18">
        <v>12</v>
      </c>
      <c r="M25" s="18">
        <v>4</v>
      </c>
      <c r="N25" s="18">
        <v>10</v>
      </c>
      <c r="O25" s="18">
        <v>18</v>
      </c>
      <c r="P25" s="18">
        <v>16</v>
      </c>
      <c r="Q25" s="18">
        <v>7</v>
      </c>
      <c r="R25" s="18">
        <v>14</v>
      </c>
      <c r="S25" s="18">
        <v>6</v>
      </c>
      <c r="T25" s="18">
        <v>9</v>
      </c>
      <c r="U25" s="18">
        <v>19</v>
      </c>
      <c r="V25" s="18">
        <v>3</v>
      </c>
      <c r="W25" s="18">
        <v>6</v>
      </c>
      <c r="X25" s="18">
        <v>6</v>
      </c>
      <c r="Y25" s="22">
        <f t="shared" si="2"/>
        <v>9.7391304347826093</v>
      </c>
      <c r="Z25" s="24">
        <f t="shared" si="0"/>
        <v>224</v>
      </c>
      <c r="AA25">
        <f t="shared" si="1"/>
        <v>23</v>
      </c>
    </row>
    <row r="26" spans="1:27" x14ac:dyDescent="0.25">
      <c r="A26" s="1" t="s">
        <v>25</v>
      </c>
      <c r="B26" s="18">
        <v>24</v>
      </c>
      <c r="C26" s="18">
        <v>24</v>
      </c>
      <c r="D26" s="18">
        <v>23</v>
      </c>
      <c r="E26" s="18">
        <v>23</v>
      </c>
      <c r="F26" s="18">
        <v>25</v>
      </c>
      <c r="G26" s="18">
        <v>23</v>
      </c>
      <c r="H26" s="18">
        <v>28</v>
      </c>
      <c r="I26" s="18">
        <v>25</v>
      </c>
      <c r="J26" s="18">
        <v>27</v>
      </c>
      <c r="K26" s="18">
        <v>27</v>
      </c>
      <c r="L26" s="18">
        <v>27</v>
      </c>
      <c r="M26" s="18">
        <v>23</v>
      </c>
      <c r="N26" s="18">
        <v>26</v>
      </c>
      <c r="O26" s="18">
        <v>25</v>
      </c>
      <c r="P26" s="18">
        <v>26</v>
      </c>
      <c r="Q26" s="18">
        <v>23</v>
      </c>
      <c r="R26" s="18">
        <v>22</v>
      </c>
      <c r="S26" s="18">
        <v>25</v>
      </c>
      <c r="T26" s="18">
        <v>24</v>
      </c>
      <c r="U26" s="18">
        <v>25</v>
      </c>
      <c r="V26" s="18">
        <v>22</v>
      </c>
      <c r="W26" s="18">
        <v>27</v>
      </c>
      <c r="X26" s="18">
        <v>26</v>
      </c>
      <c r="Y26" s="22">
        <f t="shared" si="2"/>
        <v>24.782608695652176</v>
      </c>
      <c r="Z26" s="24">
        <f t="shared" si="0"/>
        <v>570</v>
      </c>
      <c r="AA26">
        <f t="shared" si="1"/>
        <v>23</v>
      </c>
    </row>
    <row r="27" spans="1:27" x14ac:dyDescent="0.25">
      <c r="A27" s="1" t="s">
        <v>24</v>
      </c>
      <c r="B27" s="18">
        <v>25</v>
      </c>
      <c r="C27" s="18">
        <v>27</v>
      </c>
      <c r="D27" s="18">
        <v>26</v>
      </c>
      <c r="E27" s="18">
        <v>25</v>
      </c>
      <c r="F27" s="18">
        <v>27</v>
      </c>
      <c r="G27" s="19">
        <v>27</v>
      </c>
      <c r="H27" s="18">
        <v>26</v>
      </c>
      <c r="I27" s="18">
        <v>27</v>
      </c>
      <c r="J27" s="18">
        <v>24</v>
      </c>
      <c r="K27" s="18">
        <v>24</v>
      </c>
      <c r="L27" s="18">
        <v>24</v>
      </c>
      <c r="M27" s="18">
        <v>28</v>
      </c>
      <c r="N27" s="19">
        <v>25</v>
      </c>
      <c r="O27" s="18">
        <v>27</v>
      </c>
      <c r="P27" s="18">
        <v>27</v>
      </c>
      <c r="Q27" s="18">
        <v>26</v>
      </c>
      <c r="R27" s="18">
        <v>28</v>
      </c>
      <c r="S27" s="18">
        <v>27</v>
      </c>
      <c r="T27" s="18">
        <v>26</v>
      </c>
      <c r="U27" s="18">
        <v>27</v>
      </c>
      <c r="V27" s="18">
        <v>27</v>
      </c>
      <c r="W27" s="18">
        <v>25</v>
      </c>
      <c r="X27" s="18">
        <v>25</v>
      </c>
      <c r="Y27" s="22">
        <f t="shared" si="2"/>
        <v>26.086956521739129</v>
      </c>
      <c r="Z27" s="24">
        <f t="shared" si="0"/>
        <v>600</v>
      </c>
      <c r="AA27">
        <f t="shared" si="1"/>
        <v>23</v>
      </c>
    </row>
    <row r="28" spans="1:27" x14ac:dyDescent="0.25">
      <c r="A28" s="1" t="s">
        <v>26</v>
      </c>
      <c r="B28" s="18">
        <v>28</v>
      </c>
      <c r="C28" s="18">
        <v>28</v>
      </c>
      <c r="D28" s="18">
        <v>27</v>
      </c>
      <c r="E28" s="18">
        <v>27</v>
      </c>
      <c r="F28" s="18">
        <v>26</v>
      </c>
      <c r="G28" s="18">
        <v>28</v>
      </c>
      <c r="H28" s="18">
        <v>25</v>
      </c>
      <c r="I28" s="18">
        <v>26</v>
      </c>
      <c r="J28" s="18">
        <v>28</v>
      </c>
      <c r="K28" s="18">
        <v>28</v>
      </c>
      <c r="L28" s="18">
        <v>28</v>
      </c>
      <c r="M28" s="18">
        <v>27</v>
      </c>
      <c r="N28" s="18">
        <v>28</v>
      </c>
      <c r="O28" s="18">
        <v>26</v>
      </c>
      <c r="P28" s="18">
        <v>28</v>
      </c>
      <c r="Q28" s="18">
        <v>28</v>
      </c>
      <c r="R28" s="18">
        <v>26</v>
      </c>
      <c r="S28" s="18">
        <v>28</v>
      </c>
      <c r="T28" s="18">
        <v>28</v>
      </c>
      <c r="U28" s="18">
        <v>26</v>
      </c>
      <c r="V28" s="18">
        <v>28</v>
      </c>
      <c r="W28" s="18">
        <v>28</v>
      </c>
      <c r="X28" s="18">
        <v>28</v>
      </c>
      <c r="Y28" s="22">
        <f t="shared" si="2"/>
        <v>27.304347826086957</v>
      </c>
      <c r="Z28" s="24">
        <f t="shared" si="0"/>
        <v>628</v>
      </c>
      <c r="AA28">
        <f t="shared" si="1"/>
        <v>23</v>
      </c>
    </row>
    <row r="29" spans="1:27" x14ac:dyDescent="0.25">
      <c r="A29" s="1" t="s">
        <v>27</v>
      </c>
      <c r="B29" s="18">
        <v>27</v>
      </c>
      <c r="C29" s="18">
        <v>26</v>
      </c>
      <c r="D29" s="18">
        <v>28</v>
      </c>
      <c r="E29" s="18">
        <v>28</v>
      </c>
      <c r="F29" s="18">
        <v>28</v>
      </c>
      <c r="G29" s="18">
        <v>26</v>
      </c>
      <c r="H29" s="18">
        <v>27</v>
      </c>
      <c r="I29" s="18">
        <v>28</v>
      </c>
      <c r="J29" s="18">
        <v>26</v>
      </c>
      <c r="K29" s="18">
        <v>26</v>
      </c>
      <c r="L29" s="18">
        <v>26</v>
      </c>
      <c r="M29" s="18">
        <v>26</v>
      </c>
      <c r="N29" s="18">
        <v>27</v>
      </c>
      <c r="O29" s="18">
        <v>28</v>
      </c>
      <c r="P29" s="18">
        <v>25</v>
      </c>
      <c r="Q29" s="18">
        <v>27</v>
      </c>
      <c r="R29" s="18">
        <v>27</v>
      </c>
      <c r="S29" s="18">
        <v>26</v>
      </c>
      <c r="T29" s="18">
        <v>27</v>
      </c>
      <c r="U29" s="18">
        <v>28</v>
      </c>
      <c r="V29" s="18">
        <v>26</v>
      </c>
      <c r="W29" s="18">
        <v>26</v>
      </c>
      <c r="X29" s="18">
        <v>27</v>
      </c>
      <c r="Y29" s="22">
        <f t="shared" si="2"/>
        <v>26.782608695652176</v>
      </c>
      <c r="Z29" s="24">
        <f t="shared" si="0"/>
        <v>616</v>
      </c>
      <c r="AA29">
        <f t="shared" si="1"/>
        <v>23</v>
      </c>
    </row>
  </sheetData>
  <conditionalFormatting sqref="B2:H29 Q2:X29">
    <cfRule type="cellIs" dxfId="36" priority="12" operator="between">
      <formula>27</formula>
      <formula>28</formula>
    </cfRule>
    <cfRule type="cellIs" dxfId="35" priority="13" operator="between">
      <formula>21</formula>
      <formula>26</formula>
    </cfRule>
    <cfRule type="cellIs" dxfId="34" priority="14" operator="between">
      <formula>11</formula>
      <formula>20</formula>
    </cfRule>
    <cfRule type="cellIs" dxfId="33" priority="15" operator="between">
      <formula>2</formula>
      <formula>10</formula>
    </cfRule>
    <cfRule type="cellIs" dxfId="32" priority="16" operator="equal">
      <formula>1</formula>
    </cfRule>
  </conditionalFormatting>
  <conditionalFormatting sqref="I2:P29">
    <cfRule type="cellIs" dxfId="31" priority="7" operator="between">
      <formula>27</formula>
      <formula>28</formula>
    </cfRule>
    <cfRule type="cellIs" dxfId="30" priority="8" operator="between">
      <formula>21</formula>
      <formula>26</formula>
    </cfRule>
    <cfRule type="cellIs" dxfId="29" priority="9" operator="between">
      <formula>11</formula>
      <formula>20</formula>
    </cfRule>
    <cfRule type="cellIs" dxfId="28" priority="10" operator="between">
      <formula>2</formula>
      <formula>10</formula>
    </cfRule>
    <cfRule type="cellIs" dxfId="27" priority="11" operator="equal">
      <formula>1</formula>
    </cfRule>
  </conditionalFormatting>
  <conditionalFormatting sqref="Y2:Y29">
    <cfRule type="top10" dxfId="26" priority="1" bottom="1" rank="1"/>
    <cfRule type="cellIs" dxfId="25" priority="2" operator="between">
      <formula>27</formula>
      <formula>28</formula>
    </cfRule>
    <cfRule type="cellIs" dxfId="24" priority="3" operator="between">
      <formula>21</formula>
      <formula>26</formula>
    </cfRule>
    <cfRule type="cellIs" dxfId="23" priority="4" operator="between">
      <formula>11</formula>
      <formula>20</formula>
    </cfRule>
    <cfRule type="cellIs" dxfId="22" priority="5" operator="between">
      <formula>2</formula>
      <formula>10</formula>
    </cfRule>
    <cfRule type="cellIs" dxfId="21" priority="6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70" zoomScaleNormal="70" workbookViewId="0">
      <selection activeCell="Q25" sqref="Q25"/>
    </sheetView>
  </sheetViews>
  <sheetFormatPr defaultRowHeight="15" x14ac:dyDescent="0.25"/>
  <cols>
    <col min="1" max="1" width="14.28515625" customWidth="1"/>
    <col min="2" max="17" width="5.28515625" style="20" customWidth="1"/>
  </cols>
  <sheetData>
    <row r="1" spans="1:20" x14ac:dyDescent="0.25">
      <c r="A1" s="1"/>
      <c r="B1" s="17" t="s">
        <v>28</v>
      </c>
      <c r="C1" s="17" t="s">
        <v>29</v>
      </c>
      <c r="D1" s="17" t="s">
        <v>30</v>
      </c>
      <c r="E1" s="17" t="s">
        <v>31</v>
      </c>
      <c r="F1" s="17" t="s">
        <v>32</v>
      </c>
      <c r="G1" s="17" t="s">
        <v>33</v>
      </c>
      <c r="H1" s="17" t="s">
        <v>34</v>
      </c>
      <c r="I1" s="17" t="s">
        <v>35</v>
      </c>
      <c r="J1" s="17" t="s">
        <v>36</v>
      </c>
      <c r="K1" s="17" t="s">
        <v>37</v>
      </c>
      <c r="L1" s="17" t="s">
        <v>38</v>
      </c>
      <c r="M1" s="17" t="s">
        <v>39</v>
      </c>
      <c r="N1" s="17" t="s">
        <v>40</v>
      </c>
      <c r="O1" s="17" t="s">
        <v>41</v>
      </c>
      <c r="P1" s="17" t="s">
        <v>42</v>
      </c>
      <c r="Q1" s="17" t="s">
        <v>43</v>
      </c>
      <c r="R1" s="12" t="s">
        <v>85</v>
      </c>
      <c r="S1" s="6"/>
      <c r="T1" s="1"/>
    </row>
    <row r="2" spans="1:20" x14ac:dyDescent="0.25">
      <c r="A2" s="1" t="s">
        <v>0</v>
      </c>
      <c r="B2" s="18">
        <v>4</v>
      </c>
      <c r="C2" s="18">
        <v>1</v>
      </c>
      <c r="D2" s="18">
        <v>2</v>
      </c>
      <c r="E2" s="18" t="s">
        <v>79</v>
      </c>
      <c r="F2" s="18">
        <v>2</v>
      </c>
      <c r="G2" s="18">
        <v>2</v>
      </c>
      <c r="H2" s="18">
        <v>2</v>
      </c>
      <c r="I2" s="18">
        <v>1</v>
      </c>
      <c r="J2" s="18">
        <v>1</v>
      </c>
      <c r="K2" s="18">
        <v>1</v>
      </c>
      <c r="L2" s="18">
        <v>1</v>
      </c>
      <c r="M2" s="18">
        <v>2</v>
      </c>
      <c r="N2" s="18">
        <v>2</v>
      </c>
      <c r="O2" s="18">
        <v>1</v>
      </c>
      <c r="P2" s="18">
        <v>3</v>
      </c>
      <c r="Q2" s="18">
        <v>1</v>
      </c>
      <c r="R2" s="12" t="s">
        <v>93</v>
      </c>
      <c r="S2" s="11"/>
      <c r="T2">
        <f t="shared" ref="T2:T29" si="0">COUNT(B2:Q2)</f>
        <v>15</v>
      </c>
    </row>
    <row r="3" spans="1:20" x14ac:dyDescent="0.25">
      <c r="A3" s="1" t="s">
        <v>1</v>
      </c>
      <c r="B3" s="18" t="s">
        <v>83</v>
      </c>
      <c r="C3" s="18" t="s">
        <v>79</v>
      </c>
      <c r="D3" s="18">
        <v>1</v>
      </c>
      <c r="E3" s="18">
        <v>4</v>
      </c>
      <c r="F3" s="18">
        <v>5</v>
      </c>
      <c r="G3" s="18">
        <v>4</v>
      </c>
      <c r="H3" s="18" t="s">
        <v>79</v>
      </c>
      <c r="I3" s="18">
        <v>2</v>
      </c>
      <c r="J3" s="18">
        <v>3</v>
      </c>
      <c r="K3" s="18">
        <v>10</v>
      </c>
      <c r="L3" s="18">
        <v>4</v>
      </c>
      <c r="M3" s="18">
        <v>4</v>
      </c>
      <c r="N3" s="18">
        <v>1</v>
      </c>
      <c r="O3" s="18">
        <v>10</v>
      </c>
      <c r="P3" s="18">
        <v>1</v>
      </c>
      <c r="Q3" s="18">
        <v>4</v>
      </c>
      <c r="R3" s="12" t="s">
        <v>94</v>
      </c>
      <c r="S3" s="11"/>
      <c r="T3">
        <f t="shared" si="0"/>
        <v>13</v>
      </c>
    </row>
    <row r="4" spans="1:20" x14ac:dyDescent="0.25">
      <c r="A4" s="1" t="s">
        <v>2</v>
      </c>
      <c r="B4" s="18">
        <v>5</v>
      </c>
      <c r="C4" s="18">
        <v>7</v>
      </c>
      <c r="D4" s="18" t="s">
        <v>79</v>
      </c>
      <c r="E4" s="18" t="s">
        <v>79</v>
      </c>
      <c r="F4" s="18">
        <v>6</v>
      </c>
      <c r="G4" s="18">
        <v>6</v>
      </c>
      <c r="H4" s="18">
        <v>9</v>
      </c>
      <c r="I4" s="18">
        <v>5</v>
      </c>
      <c r="J4" s="18" t="s">
        <v>79</v>
      </c>
      <c r="K4" s="18" t="s">
        <v>79</v>
      </c>
      <c r="L4" s="18">
        <v>8</v>
      </c>
      <c r="M4" s="18">
        <v>8</v>
      </c>
      <c r="N4" s="18" t="s">
        <v>83</v>
      </c>
      <c r="O4" s="18">
        <v>9</v>
      </c>
      <c r="P4" s="18" t="s">
        <v>79</v>
      </c>
      <c r="Q4" s="18" t="s">
        <v>79</v>
      </c>
      <c r="R4" s="12" t="s">
        <v>88</v>
      </c>
      <c r="S4" s="11"/>
      <c r="T4">
        <f t="shared" si="0"/>
        <v>9</v>
      </c>
    </row>
    <row r="5" spans="1:20" x14ac:dyDescent="0.25">
      <c r="A5" s="1" t="s">
        <v>3</v>
      </c>
      <c r="B5" s="18">
        <v>16</v>
      </c>
      <c r="C5" s="18" t="s">
        <v>79</v>
      </c>
      <c r="D5" s="18">
        <v>9</v>
      </c>
      <c r="E5" s="18" t="s">
        <v>79</v>
      </c>
      <c r="F5" s="18" t="s">
        <v>79</v>
      </c>
      <c r="G5" s="18">
        <v>8</v>
      </c>
      <c r="H5" s="18">
        <v>14</v>
      </c>
      <c r="I5" s="18" t="s">
        <v>79</v>
      </c>
      <c r="J5" s="18">
        <v>10</v>
      </c>
      <c r="K5" s="18">
        <v>3</v>
      </c>
      <c r="L5" s="18" t="s">
        <v>79</v>
      </c>
      <c r="M5" s="18" t="s">
        <v>79</v>
      </c>
      <c r="N5" s="18">
        <v>14</v>
      </c>
      <c r="O5" s="18">
        <v>4</v>
      </c>
      <c r="P5" s="18" t="s">
        <v>79</v>
      </c>
      <c r="Q5" s="18" t="s">
        <v>79</v>
      </c>
      <c r="R5" s="12" t="s">
        <v>89</v>
      </c>
      <c r="S5" s="11"/>
      <c r="T5">
        <f t="shared" si="0"/>
        <v>8</v>
      </c>
    </row>
    <row r="6" spans="1:20" x14ac:dyDescent="0.25">
      <c r="A6" s="1" t="s">
        <v>4</v>
      </c>
      <c r="B6" s="18">
        <v>1</v>
      </c>
      <c r="C6" s="18">
        <v>2</v>
      </c>
      <c r="D6" s="18" t="s">
        <v>79</v>
      </c>
      <c r="E6" s="18">
        <v>1</v>
      </c>
      <c r="F6" s="18">
        <v>1</v>
      </c>
      <c r="G6" s="18">
        <v>1</v>
      </c>
      <c r="H6" s="18">
        <v>1</v>
      </c>
      <c r="I6" s="18">
        <v>4</v>
      </c>
      <c r="J6" s="18">
        <v>4</v>
      </c>
      <c r="K6" s="18">
        <v>2</v>
      </c>
      <c r="L6" s="18" t="s">
        <v>83</v>
      </c>
      <c r="M6" s="18" t="s">
        <v>79</v>
      </c>
      <c r="N6" s="18">
        <v>3</v>
      </c>
      <c r="O6" s="18">
        <v>2</v>
      </c>
      <c r="P6" s="18" t="s">
        <v>83</v>
      </c>
      <c r="Q6" s="18">
        <v>2</v>
      </c>
      <c r="R6" s="12" t="s">
        <v>95</v>
      </c>
      <c r="S6" s="11"/>
      <c r="T6">
        <f t="shared" si="0"/>
        <v>12</v>
      </c>
    </row>
    <row r="7" spans="1:20" x14ac:dyDescent="0.25">
      <c r="A7" s="1" t="s">
        <v>5</v>
      </c>
      <c r="B7" s="18">
        <v>13</v>
      </c>
      <c r="C7" s="18" t="s">
        <v>79</v>
      </c>
      <c r="D7" s="18" t="s">
        <v>79</v>
      </c>
      <c r="E7" s="18" t="s">
        <v>79</v>
      </c>
      <c r="F7" s="18">
        <v>10</v>
      </c>
      <c r="G7" s="18" t="s">
        <v>79</v>
      </c>
      <c r="H7" s="18">
        <v>10</v>
      </c>
      <c r="I7" s="18">
        <v>12</v>
      </c>
      <c r="J7" s="18">
        <v>12</v>
      </c>
      <c r="K7" s="18">
        <v>11</v>
      </c>
      <c r="L7" s="18">
        <v>6</v>
      </c>
      <c r="M7" s="18">
        <v>9</v>
      </c>
      <c r="N7" s="18">
        <v>13</v>
      </c>
      <c r="O7" s="18">
        <v>5</v>
      </c>
      <c r="P7" s="18">
        <v>4</v>
      </c>
      <c r="Q7" s="18" t="s">
        <v>79</v>
      </c>
      <c r="R7" s="12" t="s">
        <v>88</v>
      </c>
      <c r="S7" s="11"/>
      <c r="T7">
        <f t="shared" si="0"/>
        <v>11</v>
      </c>
    </row>
    <row r="8" spans="1:20" x14ac:dyDescent="0.25">
      <c r="A8" s="1" t="s">
        <v>6</v>
      </c>
      <c r="B8" s="18">
        <v>2</v>
      </c>
      <c r="C8" s="18" t="s">
        <v>79</v>
      </c>
      <c r="D8" s="18">
        <v>5</v>
      </c>
      <c r="E8" s="18">
        <v>6</v>
      </c>
      <c r="F8" s="18">
        <v>3</v>
      </c>
      <c r="G8" s="18" t="s">
        <v>79</v>
      </c>
      <c r="H8" s="18" t="s">
        <v>79</v>
      </c>
      <c r="I8" s="18">
        <v>6</v>
      </c>
      <c r="J8" s="18">
        <v>5</v>
      </c>
      <c r="K8" s="18">
        <v>7</v>
      </c>
      <c r="L8" s="18">
        <v>3</v>
      </c>
      <c r="M8" s="18">
        <v>5</v>
      </c>
      <c r="N8" s="18">
        <v>5</v>
      </c>
      <c r="O8" s="18" t="s">
        <v>79</v>
      </c>
      <c r="P8" s="18" t="s">
        <v>83</v>
      </c>
      <c r="Q8" s="18">
        <v>13</v>
      </c>
      <c r="R8" s="12" t="s">
        <v>92</v>
      </c>
      <c r="S8" s="11"/>
      <c r="T8">
        <f t="shared" si="0"/>
        <v>11</v>
      </c>
    </row>
    <row r="9" spans="1:20" x14ac:dyDescent="0.25">
      <c r="A9" s="1" t="s">
        <v>7</v>
      </c>
      <c r="B9" s="18" t="s">
        <v>83</v>
      </c>
      <c r="C9" s="18">
        <v>5</v>
      </c>
      <c r="D9" s="18">
        <v>6</v>
      </c>
      <c r="E9" s="18" t="s">
        <v>79</v>
      </c>
      <c r="F9" s="18" t="s">
        <v>79</v>
      </c>
      <c r="G9" s="18">
        <v>3</v>
      </c>
      <c r="H9" s="18">
        <v>12</v>
      </c>
      <c r="I9" s="18">
        <v>8</v>
      </c>
      <c r="J9" s="18">
        <v>8</v>
      </c>
      <c r="K9" s="18">
        <v>4</v>
      </c>
      <c r="L9" s="18">
        <v>7</v>
      </c>
      <c r="M9" s="18" t="s">
        <v>79</v>
      </c>
      <c r="N9" s="18" t="s">
        <v>79</v>
      </c>
      <c r="O9" s="18">
        <v>7</v>
      </c>
      <c r="P9" s="18" t="s">
        <v>79</v>
      </c>
      <c r="Q9" s="18">
        <v>11</v>
      </c>
      <c r="R9" s="12" t="s">
        <v>77</v>
      </c>
      <c r="S9" s="11"/>
      <c r="T9">
        <f t="shared" si="0"/>
        <v>10</v>
      </c>
    </row>
    <row r="10" spans="1:20" x14ac:dyDescent="0.25">
      <c r="A10" s="1" t="s">
        <v>8</v>
      </c>
      <c r="B10" s="18">
        <v>17</v>
      </c>
      <c r="C10" s="18" t="s">
        <v>79</v>
      </c>
      <c r="D10" s="18" t="s">
        <v>79</v>
      </c>
      <c r="E10" s="18" t="s">
        <v>79</v>
      </c>
      <c r="F10" s="18">
        <v>11</v>
      </c>
      <c r="G10" s="18">
        <v>13</v>
      </c>
      <c r="H10" s="18" t="s">
        <v>79</v>
      </c>
      <c r="I10" s="18" t="s">
        <v>79</v>
      </c>
      <c r="J10" s="18">
        <v>9</v>
      </c>
      <c r="K10" s="18" t="s">
        <v>79</v>
      </c>
      <c r="L10" s="18" t="s">
        <v>79</v>
      </c>
      <c r="M10" s="18" t="s">
        <v>83</v>
      </c>
      <c r="N10" s="18">
        <v>17</v>
      </c>
      <c r="O10" s="18" t="s">
        <v>83</v>
      </c>
      <c r="P10" s="18">
        <v>6</v>
      </c>
      <c r="Q10" s="18">
        <v>10</v>
      </c>
      <c r="R10" s="12" t="s">
        <v>87</v>
      </c>
      <c r="S10" s="11"/>
      <c r="T10">
        <f t="shared" si="0"/>
        <v>7</v>
      </c>
    </row>
    <row r="11" spans="1:20" x14ac:dyDescent="0.25">
      <c r="A11" s="1" t="s">
        <v>9</v>
      </c>
      <c r="B11" s="18">
        <v>8</v>
      </c>
      <c r="C11" s="18" t="s">
        <v>79</v>
      </c>
      <c r="D11" s="18">
        <v>15</v>
      </c>
      <c r="E11" s="18" t="s">
        <v>79</v>
      </c>
      <c r="F11" s="18" t="s">
        <v>83</v>
      </c>
      <c r="G11" s="18" t="s">
        <v>79</v>
      </c>
      <c r="H11" s="18">
        <v>8</v>
      </c>
      <c r="I11" s="18" t="s">
        <v>79</v>
      </c>
      <c r="J11" s="18" t="s">
        <v>83</v>
      </c>
      <c r="K11" s="18" t="s">
        <v>79</v>
      </c>
      <c r="L11" s="18">
        <v>9</v>
      </c>
      <c r="M11" s="18" t="s">
        <v>83</v>
      </c>
      <c r="N11" s="18">
        <v>8</v>
      </c>
      <c r="O11" s="18">
        <v>8</v>
      </c>
      <c r="P11" s="18">
        <v>11</v>
      </c>
      <c r="Q11" s="18">
        <v>17</v>
      </c>
      <c r="R11" s="12"/>
      <c r="S11" s="11"/>
      <c r="T11">
        <f t="shared" si="0"/>
        <v>8</v>
      </c>
    </row>
    <row r="12" spans="1:20" x14ac:dyDescent="0.25">
      <c r="A12" s="1" t="s">
        <v>10</v>
      </c>
      <c r="B12" s="18">
        <v>18</v>
      </c>
      <c r="C12" s="18" t="s">
        <v>79</v>
      </c>
      <c r="D12" s="18">
        <v>18</v>
      </c>
      <c r="E12" s="18">
        <v>15</v>
      </c>
      <c r="F12" s="18" t="s">
        <v>79</v>
      </c>
      <c r="G12" s="18">
        <v>15</v>
      </c>
      <c r="H12" s="18" t="s">
        <v>79</v>
      </c>
      <c r="I12" s="18">
        <v>13</v>
      </c>
      <c r="J12" s="18">
        <v>16</v>
      </c>
      <c r="K12" s="18">
        <v>18</v>
      </c>
      <c r="L12" s="18" t="s">
        <v>83</v>
      </c>
      <c r="M12" s="18">
        <v>11</v>
      </c>
      <c r="N12" s="18">
        <v>19</v>
      </c>
      <c r="O12" s="18">
        <v>17</v>
      </c>
      <c r="P12" s="18" t="s">
        <v>79</v>
      </c>
      <c r="Q12" s="18">
        <v>16</v>
      </c>
      <c r="R12" s="12"/>
      <c r="S12" s="11"/>
      <c r="T12">
        <f t="shared" si="0"/>
        <v>11</v>
      </c>
    </row>
    <row r="13" spans="1:20" x14ac:dyDescent="0.25">
      <c r="A13" s="1" t="s">
        <v>11</v>
      </c>
      <c r="B13" s="18">
        <v>10</v>
      </c>
      <c r="C13" s="18">
        <v>8</v>
      </c>
      <c r="D13" s="18">
        <v>16</v>
      </c>
      <c r="E13" s="18">
        <v>7</v>
      </c>
      <c r="F13" s="18">
        <v>7</v>
      </c>
      <c r="G13" s="18" t="s">
        <v>79</v>
      </c>
      <c r="H13" s="18">
        <v>16</v>
      </c>
      <c r="I13" s="18" t="s">
        <v>83</v>
      </c>
      <c r="J13" s="18" t="s">
        <v>83</v>
      </c>
      <c r="K13" s="18">
        <v>14</v>
      </c>
      <c r="L13" s="18">
        <v>14</v>
      </c>
      <c r="M13" s="18">
        <v>13</v>
      </c>
      <c r="N13" s="18">
        <v>12</v>
      </c>
      <c r="O13" s="18" t="s">
        <v>79</v>
      </c>
      <c r="P13" s="18">
        <v>7</v>
      </c>
      <c r="Q13" s="18">
        <v>19</v>
      </c>
      <c r="R13" s="12"/>
      <c r="S13" s="11"/>
      <c r="T13">
        <f t="shared" si="0"/>
        <v>12</v>
      </c>
    </row>
    <row r="14" spans="1:20" x14ac:dyDescent="0.25">
      <c r="A14" s="1" t="s">
        <v>12</v>
      </c>
      <c r="B14" s="18">
        <v>3</v>
      </c>
      <c r="C14" s="18">
        <v>3</v>
      </c>
      <c r="D14" s="18">
        <v>13</v>
      </c>
      <c r="E14" s="18">
        <v>2</v>
      </c>
      <c r="F14" s="18">
        <v>9</v>
      </c>
      <c r="G14" s="18">
        <v>5</v>
      </c>
      <c r="H14" s="18">
        <v>4</v>
      </c>
      <c r="I14" s="18">
        <v>7</v>
      </c>
      <c r="J14" s="18" t="s">
        <v>79</v>
      </c>
      <c r="K14" s="18" t="s">
        <v>79</v>
      </c>
      <c r="L14" s="18" t="s">
        <v>83</v>
      </c>
      <c r="M14" s="18" t="s">
        <v>79</v>
      </c>
      <c r="N14" s="18">
        <v>6</v>
      </c>
      <c r="O14" s="18" t="s">
        <v>79</v>
      </c>
      <c r="P14" s="18">
        <v>8</v>
      </c>
      <c r="Q14" s="18">
        <v>8</v>
      </c>
      <c r="R14" s="12" t="s">
        <v>91</v>
      </c>
      <c r="S14" s="11"/>
      <c r="T14">
        <f t="shared" si="0"/>
        <v>11</v>
      </c>
    </row>
    <row r="15" spans="1:20" x14ac:dyDescent="0.25">
      <c r="A15" s="1" t="s">
        <v>13</v>
      </c>
      <c r="B15" s="18">
        <v>6</v>
      </c>
      <c r="C15" s="18" t="s">
        <v>79</v>
      </c>
      <c r="D15" s="18" t="s">
        <v>83</v>
      </c>
      <c r="E15" s="18" t="s">
        <v>79</v>
      </c>
      <c r="F15" s="18">
        <v>8</v>
      </c>
      <c r="G15" s="18">
        <v>11</v>
      </c>
      <c r="H15" s="18">
        <v>6</v>
      </c>
      <c r="I15" s="18">
        <v>11</v>
      </c>
      <c r="J15" s="18">
        <v>11</v>
      </c>
      <c r="K15" s="18">
        <v>5</v>
      </c>
      <c r="L15" s="18" t="s">
        <v>79</v>
      </c>
      <c r="M15" s="18">
        <v>6</v>
      </c>
      <c r="N15" s="18">
        <v>7</v>
      </c>
      <c r="O15" s="18">
        <v>13</v>
      </c>
      <c r="P15" s="18" t="s">
        <v>83</v>
      </c>
      <c r="Q15" s="18">
        <v>6</v>
      </c>
      <c r="R15" s="12" t="s">
        <v>88</v>
      </c>
      <c r="S15" s="11"/>
      <c r="T15">
        <f t="shared" si="0"/>
        <v>11</v>
      </c>
    </row>
    <row r="16" spans="1:20" x14ac:dyDescent="0.25">
      <c r="A16" s="1" t="s">
        <v>14</v>
      </c>
      <c r="B16" s="18" t="s">
        <v>79</v>
      </c>
      <c r="C16" s="18">
        <v>9</v>
      </c>
      <c r="D16" s="18" t="s">
        <v>83</v>
      </c>
      <c r="E16" s="18">
        <v>11</v>
      </c>
      <c r="F16" s="18">
        <v>14</v>
      </c>
      <c r="G16" s="18" t="s">
        <v>79</v>
      </c>
      <c r="H16" s="18">
        <v>17</v>
      </c>
      <c r="I16" s="18">
        <v>16</v>
      </c>
      <c r="J16" s="18" t="s">
        <v>83</v>
      </c>
      <c r="K16" s="18">
        <v>17</v>
      </c>
      <c r="L16" s="18">
        <v>11</v>
      </c>
      <c r="M16" s="18">
        <v>14</v>
      </c>
      <c r="N16" s="18" t="s">
        <v>79</v>
      </c>
      <c r="O16" s="18">
        <v>16</v>
      </c>
      <c r="P16" s="18" t="s">
        <v>83</v>
      </c>
      <c r="Q16" s="18">
        <v>15</v>
      </c>
      <c r="R16" s="12"/>
      <c r="S16" s="11"/>
      <c r="T16">
        <f t="shared" si="0"/>
        <v>10</v>
      </c>
    </row>
    <row r="17" spans="1:20" x14ac:dyDescent="0.25">
      <c r="A17" s="1" t="s">
        <v>15</v>
      </c>
      <c r="B17" s="18">
        <v>12</v>
      </c>
      <c r="C17" s="18" t="s">
        <v>79</v>
      </c>
      <c r="D17" s="18" t="s">
        <v>79</v>
      </c>
      <c r="E17" s="18" t="s">
        <v>83</v>
      </c>
      <c r="F17" s="18" t="s">
        <v>79</v>
      </c>
      <c r="G17" s="18">
        <v>10</v>
      </c>
      <c r="H17" s="18" t="s">
        <v>79</v>
      </c>
      <c r="I17" s="18">
        <v>15</v>
      </c>
      <c r="J17" s="18" t="s">
        <v>79</v>
      </c>
      <c r="K17" s="18">
        <v>13</v>
      </c>
      <c r="L17" s="18" t="s">
        <v>79</v>
      </c>
      <c r="M17" s="18" t="s">
        <v>79</v>
      </c>
      <c r="N17" s="18">
        <v>16</v>
      </c>
      <c r="O17" s="18" t="s">
        <v>79</v>
      </c>
      <c r="P17" s="18">
        <v>10</v>
      </c>
      <c r="Q17" s="18">
        <v>14</v>
      </c>
      <c r="R17" s="12"/>
      <c r="S17" s="11"/>
      <c r="T17">
        <f t="shared" si="0"/>
        <v>7</v>
      </c>
    </row>
    <row r="18" spans="1:20" x14ac:dyDescent="0.25">
      <c r="A18" s="1" t="s">
        <v>16</v>
      </c>
      <c r="B18" s="18">
        <v>9</v>
      </c>
      <c r="C18" s="18">
        <v>6</v>
      </c>
      <c r="D18" s="18">
        <v>10</v>
      </c>
      <c r="E18" s="18">
        <v>10</v>
      </c>
      <c r="F18" s="18" t="s">
        <v>79</v>
      </c>
      <c r="G18" s="18" t="s">
        <v>79</v>
      </c>
      <c r="H18" s="18" t="s">
        <v>79</v>
      </c>
      <c r="I18" s="18">
        <v>10</v>
      </c>
      <c r="J18" s="18">
        <v>13</v>
      </c>
      <c r="K18" s="18">
        <v>9</v>
      </c>
      <c r="L18" s="18" t="s">
        <v>83</v>
      </c>
      <c r="M18" s="18" t="s">
        <v>83</v>
      </c>
      <c r="N18" s="18">
        <v>9</v>
      </c>
      <c r="O18" s="18" t="s">
        <v>83</v>
      </c>
      <c r="P18" s="18" t="s">
        <v>79</v>
      </c>
      <c r="Q18" s="18" t="s">
        <v>79</v>
      </c>
      <c r="R18" s="12" t="s">
        <v>87</v>
      </c>
      <c r="S18" s="11"/>
      <c r="T18">
        <f t="shared" si="0"/>
        <v>8</v>
      </c>
    </row>
    <row r="19" spans="1:20" x14ac:dyDescent="0.25">
      <c r="A19" s="1" t="s">
        <v>17</v>
      </c>
      <c r="B19" s="18">
        <v>14</v>
      </c>
      <c r="C19" s="18" t="s">
        <v>79</v>
      </c>
      <c r="D19" s="18">
        <v>12</v>
      </c>
      <c r="E19" s="18">
        <v>9</v>
      </c>
      <c r="F19" s="18" t="s">
        <v>83</v>
      </c>
      <c r="G19" s="18">
        <v>14</v>
      </c>
      <c r="H19" s="18">
        <v>15</v>
      </c>
      <c r="I19" s="18" t="s">
        <v>79</v>
      </c>
      <c r="J19" s="18">
        <v>14</v>
      </c>
      <c r="K19" s="18" t="s">
        <v>79</v>
      </c>
      <c r="L19" s="18" t="s">
        <v>83</v>
      </c>
      <c r="M19" s="18" t="s">
        <v>79</v>
      </c>
      <c r="N19" s="18">
        <v>15</v>
      </c>
      <c r="O19" s="18">
        <v>11</v>
      </c>
      <c r="P19" s="18">
        <v>12</v>
      </c>
      <c r="Q19" s="18">
        <v>18</v>
      </c>
      <c r="R19" s="12"/>
      <c r="S19" s="11"/>
      <c r="T19">
        <f t="shared" si="0"/>
        <v>10</v>
      </c>
    </row>
    <row r="20" spans="1:20" x14ac:dyDescent="0.25">
      <c r="A20" s="1" t="s">
        <v>18</v>
      </c>
      <c r="B20" s="18">
        <v>15</v>
      </c>
      <c r="C20" s="18" t="s">
        <v>79</v>
      </c>
      <c r="D20" s="18">
        <v>14</v>
      </c>
      <c r="E20" s="18">
        <v>12</v>
      </c>
      <c r="F20" s="18">
        <v>13</v>
      </c>
      <c r="G20" s="18">
        <v>9</v>
      </c>
      <c r="H20" s="18">
        <v>13</v>
      </c>
      <c r="I20" s="18">
        <v>17</v>
      </c>
      <c r="J20" s="18">
        <v>15</v>
      </c>
      <c r="K20" s="18">
        <v>19</v>
      </c>
      <c r="L20" s="18">
        <v>10</v>
      </c>
      <c r="M20" s="18">
        <v>12</v>
      </c>
      <c r="N20" s="18" t="s">
        <v>79</v>
      </c>
      <c r="O20" s="18">
        <v>15</v>
      </c>
      <c r="P20" s="18">
        <v>9</v>
      </c>
      <c r="Q20" s="18">
        <v>21</v>
      </c>
      <c r="R20" s="12"/>
      <c r="S20" s="11"/>
      <c r="T20">
        <f t="shared" si="0"/>
        <v>14</v>
      </c>
    </row>
    <row r="21" spans="1:20" x14ac:dyDescent="0.25">
      <c r="A21" s="1" t="s">
        <v>19</v>
      </c>
      <c r="B21" s="18" t="s">
        <v>83</v>
      </c>
      <c r="C21" s="18" t="s">
        <v>79</v>
      </c>
      <c r="D21" s="18">
        <v>8</v>
      </c>
      <c r="E21" s="18">
        <v>5</v>
      </c>
      <c r="F21" s="18">
        <v>12</v>
      </c>
      <c r="G21" s="18">
        <v>12</v>
      </c>
      <c r="H21" s="18">
        <v>7</v>
      </c>
      <c r="I21" s="18">
        <v>14</v>
      </c>
      <c r="J21" s="18">
        <v>6</v>
      </c>
      <c r="K21" s="18">
        <v>12</v>
      </c>
      <c r="L21" s="18">
        <v>12</v>
      </c>
      <c r="M21" s="18" t="s">
        <v>83</v>
      </c>
      <c r="N21" s="18">
        <v>10</v>
      </c>
      <c r="O21" s="18">
        <v>12</v>
      </c>
      <c r="P21" s="18" t="s">
        <v>83</v>
      </c>
      <c r="Q21" s="18">
        <v>12</v>
      </c>
      <c r="R21" s="12" t="s">
        <v>86</v>
      </c>
      <c r="S21" s="11"/>
      <c r="T21">
        <f t="shared" si="0"/>
        <v>12</v>
      </c>
    </row>
    <row r="22" spans="1:20" x14ac:dyDescent="0.25">
      <c r="A22" s="1" t="s">
        <v>20</v>
      </c>
      <c r="B22" s="18" t="s">
        <v>79</v>
      </c>
      <c r="C22" s="18">
        <v>4</v>
      </c>
      <c r="D22" s="18">
        <v>4</v>
      </c>
      <c r="E22" s="18" t="s">
        <v>79</v>
      </c>
      <c r="F22" s="18" t="s">
        <v>79</v>
      </c>
      <c r="G22" s="18" t="s">
        <v>79</v>
      </c>
      <c r="H22" s="18">
        <v>3</v>
      </c>
      <c r="I22" s="18" t="s">
        <v>79</v>
      </c>
      <c r="J22" s="18" t="s">
        <v>83</v>
      </c>
      <c r="K22" s="18">
        <v>6</v>
      </c>
      <c r="L22" s="18" t="s">
        <v>79</v>
      </c>
      <c r="M22" s="18">
        <v>3</v>
      </c>
      <c r="N22" s="18">
        <v>4</v>
      </c>
      <c r="O22" s="18" t="s">
        <v>79</v>
      </c>
      <c r="P22" s="18" t="s">
        <v>79</v>
      </c>
      <c r="Q22" s="18">
        <v>7</v>
      </c>
      <c r="R22" s="12" t="s">
        <v>90</v>
      </c>
      <c r="S22" s="11"/>
      <c r="T22">
        <f t="shared" si="0"/>
        <v>7</v>
      </c>
    </row>
    <row r="23" spans="1:20" x14ac:dyDescent="0.25">
      <c r="A23" s="1" t="s">
        <v>21</v>
      </c>
      <c r="B23" s="18">
        <v>7</v>
      </c>
      <c r="C23" s="18" t="s">
        <v>79</v>
      </c>
      <c r="D23" s="18">
        <v>3</v>
      </c>
      <c r="E23" s="18" t="s">
        <v>83</v>
      </c>
      <c r="F23" s="18" t="s">
        <v>79</v>
      </c>
      <c r="G23" s="18" t="s">
        <v>79</v>
      </c>
      <c r="H23" s="18">
        <v>5</v>
      </c>
      <c r="I23" s="18">
        <v>3</v>
      </c>
      <c r="J23" s="18">
        <v>2</v>
      </c>
      <c r="K23" s="18" t="s">
        <v>83</v>
      </c>
      <c r="L23" s="18">
        <v>2</v>
      </c>
      <c r="M23" s="18">
        <v>1</v>
      </c>
      <c r="N23" s="18" t="s">
        <v>79</v>
      </c>
      <c r="O23" s="18">
        <v>6</v>
      </c>
      <c r="P23" s="18">
        <v>2</v>
      </c>
      <c r="Q23" s="18">
        <v>3</v>
      </c>
      <c r="R23" s="12" t="s">
        <v>96</v>
      </c>
      <c r="S23" s="11"/>
      <c r="T23">
        <f t="shared" si="0"/>
        <v>10</v>
      </c>
    </row>
    <row r="24" spans="1:20" x14ac:dyDescent="0.25">
      <c r="A24" s="1" t="s">
        <v>22</v>
      </c>
      <c r="B24" s="18">
        <v>11</v>
      </c>
      <c r="C24" s="18" t="s">
        <v>79</v>
      </c>
      <c r="D24" s="18">
        <v>11</v>
      </c>
      <c r="E24" s="18">
        <v>3</v>
      </c>
      <c r="F24" s="18">
        <v>4</v>
      </c>
      <c r="G24" s="18">
        <v>7</v>
      </c>
      <c r="H24" s="18">
        <v>11</v>
      </c>
      <c r="I24" s="18">
        <v>9</v>
      </c>
      <c r="J24" s="18">
        <v>7</v>
      </c>
      <c r="K24" s="18">
        <v>15</v>
      </c>
      <c r="L24" s="18">
        <v>13</v>
      </c>
      <c r="M24" s="18">
        <v>10</v>
      </c>
      <c r="N24" s="18">
        <v>11</v>
      </c>
      <c r="O24" s="18" t="s">
        <v>83</v>
      </c>
      <c r="P24" s="18" t="s">
        <v>79</v>
      </c>
      <c r="Q24" s="18">
        <v>9</v>
      </c>
      <c r="R24" s="12" t="s">
        <v>89</v>
      </c>
      <c r="S24" s="11"/>
      <c r="T24">
        <f t="shared" si="0"/>
        <v>13</v>
      </c>
    </row>
    <row r="25" spans="1:20" x14ac:dyDescent="0.25">
      <c r="A25" s="1" t="s">
        <v>23</v>
      </c>
      <c r="B25" s="18" t="s">
        <v>79</v>
      </c>
      <c r="C25" s="18" t="s">
        <v>79</v>
      </c>
      <c r="D25" s="18">
        <v>7</v>
      </c>
      <c r="E25" s="18">
        <v>8</v>
      </c>
      <c r="F25" s="18" t="s">
        <v>79</v>
      </c>
      <c r="G25" s="18" t="s">
        <v>79</v>
      </c>
      <c r="H25" s="18" t="s">
        <v>79</v>
      </c>
      <c r="I25" s="18" t="s">
        <v>79</v>
      </c>
      <c r="J25" s="18" t="s">
        <v>79</v>
      </c>
      <c r="K25" s="18">
        <v>8</v>
      </c>
      <c r="L25" s="18">
        <v>5</v>
      </c>
      <c r="M25" s="18">
        <v>7</v>
      </c>
      <c r="N25" s="18">
        <v>18</v>
      </c>
      <c r="O25" s="18">
        <v>3</v>
      </c>
      <c r="P25" s="18">
        <v>5</v>
      </c>
      <c r="Q25" s="18">
        <v>5</v>
      </c>
      <c r="R25" s="12" t="s">
        <v>77</v>
      </c>
      <c r="S25" s="11"/>
      <c r="T25">
        <f t="shared" si="0"/>
        <v>9</v>
      </c>
    </row>
    <row r="26" spans="1:20" x14ac:dyDescent="0.25">
      <c r="A26" s="1" t="s">
        <v>25</v>
      </c>
      <c r="B26" s="18">
        <v>20</v>
      </c>
      <c r="C26" s="18" t="s">
        <v>82</v>
      </c>
      <c r="D26" s="18" t="s">
        <v>82</v>
      </c>
      <c r="E26" s="18" t="s">
        <v>82</v>
      </c>
      <c r="F26" s="18" t="s">
        <v>79</v>
      </c>
      <c r="G26" s="18">
        <v>17</v>
      </c>
      <c r="H26" s="18">
        <v>19</v>
      </c>
      <c r="I26" s="18" t="s">
        <v>79</v>
      </c>
      <c r="J26" s="18" t="s">
        <v>83</v>
      </c>
      <c r="K26" s="18">
        <v>16</v>
      </c>
      <c r="L26" s="18">
        <v>15</v>
      </c>
      <c r="M26" s="18">
        <v>15</v>
      </c>
      <c r="N26" s="18">
        <v>21</v>
      </c>
      <c r="O26" s="18">
        <v>14</v>
      </c>
      <c r="P26" s="18" t="s">
        <v>82</v>
      </c>
      <c r="Q26" s="18" t="s">
        <v>79</v>
      </c>
      <c r="R26" s="12"/>
      <c r="S26" s="11"/>
      <c r="T26">
        <f t="shared" si="0"/>
        <v>8</v>
      </c>
    </row>
    <row r="27" spans="1:20" x14ac:dyDescent="0.25">
      <c r="A27" s="1" t="s">
        <v>24</v>
      </c>
      <c r="B27" s="18" t="s">
        <v>82</v>
      </c>
      <c r="C27" s="18">
        <v>10</v>
      </c>
      <c r="D27" s="18">
        <v>19</v>
      </c>
      <c r="E27" s="18">
        <v>13</v>
      </c>
      <c r="F27" s="18" t="s">
        <v>82</v>
      </c>
      <c r="G27" s="18">
        <v>16</v>
      </c>
      <c r="H27" s="18" t="s">
        <v>82</v>
      </c>
      <c r="I27" s="18" t="s">
        <v>82</v>
      </c>
      <c r="J27" s="18">
        <v>18</v>
      </c>
      <c r="K27" s="18" t="str">
        <f>$J$29</f>
        <v>DNQ</v>
      </c>
      <c r="L27" s="18" t="s">
        <v>82</v>
      </c>
      <c r="M27" s="18">
        <v>17</v>
      </c>
      <c r="N27" s="18" t="s">
        <v>82</v>
      </c>
      <c r="O27" s="18" t="s">
        <v>82</v>
      </c>
      <c r="P27" s="18" t="s">
        <v>79</v>
      </c>
      <c r="Q27" s="18">
        <v>20</v>
      </c>
      <c r="R27" s="12"/>
      <c r="S27" s="11"/>
      <c r="T27">
        <f t="shared" si="0"/>
        <v>7</v>
      </c>
    </row>
    <row r="28" spans="1:20" x14ac:dyDescent="0.25">
      <c r="A28" s="1" t="s">
        <v>26</v>
      </c>
      <c r="B28" s="18">
        <v>19</v>
      </c>
      <c r="C28" s="18" t="s">
        <v>82</v>
      </c>
      <c r="D28" s="18" t="s">
        <v>82</v>
      </c>
      <c r="E28" s="18" t="s">
        <v>82</v>
      </c>
      <c r="F28" s="18" t="s">
        <v>82</v>
      </c>
      <c r="G28" s="18" t="s">
        <v>82</v>
      </c>
      <c r="H28" s="18">
        <v>18</v>
      </c>
      <c r="I28" s="18" t="s">
        <v>82</v>
      </c>
      <c r="J28" s="18" t="s">
        <v>82</v>
      </c>
      <c r="K28" s="18">
        <v>21</v>
      </c>
      <c r="L28" s="18" t="s">
        <v>82</v>
      </c>
      <c r="M28" s="18" t="s">
        <v>82</v>
      </c>
      <c r="N28" s="18">
        <v>20</v>
      </c>
      <c r="O28" s="18" t="s">
        <v>82</v>
      </c>
      <c r="P28" s="18" t="s">
        <v>82</v>
      </c>
      <c r="Q28" s="18" t="s">
        <v>82</v>
      </c>
      <c r="R28" s="12"/>
      <c r="S28" s="11"/>
      <c r="T28">
        <f t="shared" si="0"/>
        <v>4</v>
      </c>
    </row>
    <row r="29" spans="1:20" x14ac:dyDescent="0.25">
      <c r="A29" s="1" t="s">
        <v>27</v>
      </c>
      <c r="B29" s="18" t="s">
        <v>82</v>
      </c>
      <c r="C29" s="18">
        <v>11</v>
      </c>
      <c r="D29" s="18">
        <v>17</v>
      </c>
      <c r="E29" s="18" t="s">
        <v>79</v>
      </c>
      <c r="F29" s="18">
        <v>15</v>
      </c>
      <c r="G29" s="18" t="s">
        <v>82</v>
      </c>
      <c r="H29" s="18" t="s">
        <v>82</v>
      </c>
      <c r="I29" s="18" t="s">
        <v>79</v>
      </c>
      <c r="J29" s="18" t="s">
        <v>82</v>
      </c>
      <c r="K29" s="18" t="s">
        <v>82</v>
      </c>
      <c r="L29" s="18">
        <v>16</v>
      </c>
      <c r="M29" s="18" t="s">
        <v>82</v>
      </c>
      <c r="N29" s="18" t="s">
        <v>82</v>
      </c>
      <c r="O29" s="18" t="s">
        <v>79</v>
      </c>
      <c r="P29" s="18" t="s">
        <v>79</v>
      </c>
      <c r="Q29" s="18" t="s">
        <v>82</v>
      </c>
      <c r="R29" s="12"/>
      <c r="S29" s="11"/>
      <c r="T29">
        <f t="shared" si="0"/>
        <v>4</v>
      </c>
    </row>
  </sheetData>
  <conditionalFormatting sqref="B2:Q29">
    <cfRule type="containsText" dxfId="20" priority="1" operator="containsText" text="DNQ">
      <formula>NOT(ISERROR(SEARCH("DNQ",B2)))</formula>
    </cfRule>
    <cfRule type="beginsWith" dxfId="19" priority="2" operator="beginsWith" text="A">
      <formula>LEFT(B2,LEN("A"))="A"</formula>
    </cfRule>
    <cfRule type="cellIs" dxfId="18" priority="5" operator="between">
      <formula>7</formula>
      <formula>26</formula>
    </cfRule>
    <cfRule type="cellIs" dxfId="17" priority="6" operator="between">
      <formula>2</formula>
      <formula>6</formula>
    </cfRule>
    <cfRule type="cellIs" dxfId="16" priority="7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F194 Grid</vt:lpstr>
      <vt:lpstr>F194 Times</vt:lpstr>
      <vt:lpstr>F194 Race</vt:lpstr>
      <vt:lpstr>Sheet1</vt:lpstr>
      <vt:lpstr>Sheet4</vt:lpstr>
      <vt:lpstr>Sheet5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</dc:creator>
  <cp:lastModifiedBy>CER</cp:lastModifiedBy>
  <dcterms:created xsi:type="dcterms:W3CDTF">2011-09-07T20:57:00Z</dcterms:created>
  <dcterms:modified xsi:type="dcterms:W3CDTF">2011-09-14T03:39:47Z</dcterms:modified>
</cp:coreProperties>
</file>